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240" windowHeight="11625" firstSheet="1" activeTab="1"/>
  </bookViews>
  <sheets>
    <sheet name="DETERMINAZIONE PUNTEGGIO" sheetId="10" r:id="rId1"/>
    <sheet name="I SETTORE" sheetId="3" r:id="rId2"/>
    <sheet name="II SETTORE" sheetId="4" r:id="rId3"/>
    <sheet name="III SETTORE" sheetId="5" r:id="rId4"/>
    <sheet name="IV SETTORE" sheetId="6" r:id="rId5"/>
    <sheet name="SEGRETARIO" sheetId="8" r:id="rId6"/>
  </sheets>
  <definedNames>
    <definedName name="_xlnm._FilterDatabase" localSheetId="1" hidden="1">'I SETTORE'!$A$4:$H$19</definedName>
    <definedName name="_xlnm._FilterDatabase" localSheetId="2" hidden="1">'II SETTORE'!$A$4:$H$19</definedName>
    <definedName name="_xlnm._FilterDatabase" localSheetId="3" hidden="1">'III SETTORE'!$A$4:$H$19</definedName>
    <definedName name="_xlnm._FilterDatabase" localSheetId="4" hidden="1">'IV SETTORE'!$A$4:$H$20</definedName>
    <definedName name="OLE_LINK1" localSheetId="5">SEGRETARIO!$B$12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0" i="8"/>
  <c r="G9"/>
  <c r="F18" i="6" l="1"/>
  <c r="H12" i="10" l="1"/>
  <c r="Z12" l="1"/>
  <c r="Z20"/>
  <c r="Z10" s="1"/>
  <c r="AA30"/>
  <c r="T12"/>
  <c r="N12"/>
  <c r="B12"/>
  <c r="Z14" l="1"/>
  <c r="T20" l="1"/>
  <c r="T10" s="1"/>
  <c r="T14" s="1"/>
  <c r="U37" s="1"/>
  <c r="N20"/>
  <c r="N10" s="1"/>
  <c r="N14" s="1"/>
  <c r="O35" s="1"/>
  <c r="H20"/>
  <c r="B20"/>
  <c r="B10" s="1"/>
  <c r="B14" s="1"/>
  <c r="C35" s="1"/>
  <c r="H10" l="1"/>
  <c r="H14" s="1"/>
  <c r="G8" i="8"/>
  <c r="G7"/>
  <c r="G6"/>
  <c r="G5"/>
  <c r="G10" l="1"/>
  <c r="H18" i="5"/>
  <c r="H17"/>
  <c r="H16"/>
  <c r="H15"/>
  <c r="H14"/>
  <c r="H13"/>
  <c r="H12"/>
  <c r="H11"/>
  <c r="H10"/>
  <c r="H9"/>
  <c r="H8"/>
  <c r="H7"/>
  <c r="H6"/>
  <c r="H5"/>
  <c r="H18" i="3"/>
  <c r="H17"/>
  <c r="H16"/>
  <c r="H15"/>
  <c r="H14"/>
  <c r="H13"/>
  <c r="H12"/>
  <c r="H11"/>
  <c r="H10"/>
  <c r="H9"/>
  <c r="H8"/>
  <c r="H7"/>
  <c r="H6"/>
  <c r="H5"/>
  <c r="H18" i="4"/>
  <c r="H17"/>
  <c r="H16"/>
  <c r="H15"/>
  <c r="H14"/>
  <c r="H13"/>
  <c r="H12"/>
  <c r="H11"/>
  <c r="H10"/>
  <c r="H9"/>
  <c r="H8"/>
  <c r="H7"/>
  <c r="H6"/>
  <c r="H5"/>
  <c r="H17" i="6"/>
  <c r="H16"/>
  <c r="H15"/>
  <c r="H14"/>
  <c r="H13"/>
  <c r="H12"/>
  <c r="H11"/>
  <c r="H10"/>
  <c r="H9"/>
  <c r="H8"/>
  <c r="H7"/>
  <c r="H6"/>
  <c r="H5"/>
  <c r="F19" i="5"/>
  <c r="F19" i="4"/>
  <c r="F19" i="3"/>
  <c r="H18" i="6" l="1"/>
  <c r="H19" i="4"/>
  <c r="I29" i="10"/>
  <c r="U30"/>
  <c r="H19" i="5"/>
  <c r="H19" i="3"/>
  <c r="O30" i="10" l="1"/>
  <c r="C30" l="1"/>
</calcChain>
</file>

<file path=xl/sharedStrings.xml><?xml version="1.0" encoding="utf-8"?>
<sst xmlns="http://schemas.openxmlformats.org/spreadsheetml/2006/main" count="399" uniqueCount="121">
  <si>
    <t>N. ORDINE</t>
  </si>
  <si>
    <t>FINALITA' DA CONSEGUIRE</t>
  </si>
  <si>
    <t>TIPOLOGIA</t>
  </si>
  <si>
    <t>PESO</t>
  </si>
  <si>
    <t>Assicurare tutte le attività amministrative degli affari generali, segreteria, protocollo generale, posta, albo pretorio, archivio, notifiche, personale dipendente, servizi informativi, attività legali e del contenzioso. Gestione e conservazione atti pubblici e repertorio degli atti. Tenuta Registro dei passaggi di proprietà autoveicoli.</t>
  </si>
  <si>
    <t>OBIETTIVO DI MANTENIMENTO</t>
  </si>
  <si>
    <t>Garantire la gestione dei Servizi di Stato Civile, anagrafe, statistica, elettorale, leva militare, Albo dei Giudici Popolari, Aire, Iscrizione anagrafica cittadini comunitari. Statistiche, Rilevazioni periodiche del Servizio Statistico Nazionale, censimenti ed altre indagini per conto dell'ISTAT, gestione di tutte le attività afferenti le revisioni delle liste elettorali e le consultazioni elettorali, Albo Comunale Presidenti dei seggi elettorali, Albo comunale scrutatori di seggio elettorale, consegna tessere elettorali, notifica consiglio comunale, commissioni varie, ecc.</t>
  </si>
  <si>
    <t>OBIETTIVO DI SVILUPPO</t>
  </si>
  <si>
    <t>Adempiere agli obblighi normativi inerenti la pubblicazione di atti e provvedimenti amministrativi aventi effetto di pubblicità legale; favorire una conoscenza puntuale delle iniziative e delle attività dell’Amministrazione Comunale attraverso l’aggiornamento tempestivo nei termini stabiliti dalla normativa della sezione “Amministrazione Trasparente” del sito istituzionale.</t>
  </si>
  <si>
    <t>Contenzioso pendente. Aggiornamento database condivisibile in rete con gli organi istituzionali contenente i dati rilevanti e le informazioni utili relative ad ogni procedimento giudiziario in corso.Valutare possibilità di componimento bonario con ipotesi transattive da sottoporre all’organo esecutivo. Individuare e attuare un apposito procedimento per il recupero delle somme indicate nelle sentenze con esito favorevole.</t>
  </si>
  <si>
    <t>Gestione dello stato giuridico ed economico del personale e relativi adempimenti. Comunicazioni obbligatorie on line avviamento al lavoro. Relazione e Conto Annuale del personale. Adempimenti di ricongiunzione. Tenuta anagrafe prestazioni. Tenuta rapporti con enti previdenziali. Gestione tirocini</t>
  </si>
  <si>
    <t>I SETTORE: AA.GG. - ISTITUZIONALI - SERVIZI DEMOGRAFICI POLITICHE COMUNITARIE - SERVIZI SOCIALI</t>
  </si>
  <si>
    <t>Svolgimento di tutte le attività dirette ad assicurare la vigilanza e il controllo del territorio di competenza della Polizia locale; pronto intervento viabilità; interventi di Polizia Giudiziaria e Amministrativa; infrazioni Codice della Strada; incidenti stradali e connesse procedure amministrative; notifiche verbali amministrativi redatti dall’Ufficio; vigilanza durante i Consigli Comunali e servizi di polizia per cortei cimiteriali; scorta, manifestazioni sportive, ricreative e religiose.</t>
  </si>
  <si>
    <t>Predisposizione e istruttoria gare d’appalto per affidamento servizi vari di competenza; adozione determinazioni e predisposizione proposte di deliberazione riferite al proprio settore; attribuzione Cig per tracciabilità pagamenti; verifica inadempienze contributive e fiscali del creditore.</t>
  </si>
  <si>
    <t>Monitoraggio sanzioni non riscosse. Emissione ruoli</t>
  </si>
  <si>
    <t>Eseguire verifica delle attività commerciali in relazione alle licenze amministrative ed alle autorizzazioni sanitarie, verifica delle attività esercitate abusivamente di concerto con l’UTC. e il SUAP.</t>
  </si>
  <si>
    <t>Controllo attività di vendita su aree pubbliche in occasione di fiere e sagre locali; pubblica sicurezza per spettacoli, mostre ecc.; sopralluoghi e controlli in materia di edilizia privata; controlli anagrafici  per  cambi di residenza, indirizzo etc.; contrastare il fenomeno del randagismo;</t>
  </si>
  <si>
    <t>Controlli relativi alle occupazioni del suolo pubblico onde giungere ad avere un monitoraggio di tutte le effettive occupazioni. Alle scadenza delle occupazioni temporanee il Comando dovrà provvedere a riscontrare la pronta rimozione dell’occupazione autorizzate.</t>
  </si>
  <si>
    <t>OBIETTIVO STRATEGICO</t>
  </si>
  <si>
    <t>II SETTORE: POLIZIA MUNICIPALE – PROTEZIONE CIVILE</t>
  </si>
  <si>
    <t>Individuazione, predisposizione e attuazione dei programmi e interventi di manutenzione programmata e straordinaria sui beni di proprietà comunale. Servizio demanio-patrimonio. Progettazioni. Pubblica illuminazione. Viabilità e toponomastica stradale.</t>
  </si>
  <si>
    <t>Redazione capitolati d’appalto e istruttoria gare d’appalto per affidamento all’esterno dei servizi di competenza e dei lavori pubblici. Adozione determinazioni e predisposizione proposte di deliberazione riferite al proprio settore.</t>
  </si>
  <si>
    <t>Ambiente. Servizio di igiene urbana: gestione amministrativa del servizio di raccolta e trasporto rifiuti; controlli e vigilanza sull’esecuzione del servizio mediante segnalazioni di inadempienze e non conformita’; Attuare la verifica delle rendicontazioni, tariffazioni e fatturazioni dei servizi che pervengono al Comune anche attraverso l’aggiornamento di apposito database excel.</t>
  </si>
  <si>
    <t>Svolgimento di tutte le attività di gestione del territorio e dei relativi strumenti generali e attuativi di programmazione urbanistica. Edilizia pubblica e privata, gestione istruttorie e rilascio concessioni e autorizzazioni relative agli interventi edilizi riguardanti gli immobili sia di uso pubblico che privato. Controllo dell’abusivismo edilizio, mediante predisposizione di diffide, ordinanze di sospensione lavori e di demolizione, a seguito delle segnalazioni e/o verbali di organi di polizia giudiziaria. Gestione certificati di abitabilità e agibilità.</t>
  </si>
  <si>
    <t>Assicurare il supporto tecnico all’attività del Servizio tributi diretta all’accertamento dei tributi locali e alla predisposizione del Piano Economico Finanziario TARI</t>
  </si>
  <si>
    <t>Contabilità finanziaria potenziata. Predisposizione del DUP sezione operativa e sezione strategica in collaborazione con gli altri settori dell’Ente.</t>
  </si>
  <si>
    <t>Gestire il sistema della piattaforma per la certificazione dei crediti, con l’inserimento delle fatture non pagate con cadenza mensile e l'inserimento degli estremi dei pagamenti effettuati.</t>
  </si>
  <si>
    <t>Svolgimento di tutte le attività dirette ad assicurare la corretta gestione finanziaria ed economica dell'Ente; predisposizione del bilancio di previsione annuale e pluriennale e relativi allegati, delle eventuali variazioni con contestuale verifica del mantenimento degli equilibri; predisposizione del  rendiconto della gestione e relative relazioni, nonché allegati, incluso il riaccertamento dei residui attivi e passivi; verifiche di cassa; gestione delle spese economali.</t>
  </si>
  <si>
    <t>Predisposizione e istruttoria gare d’appalto per l’affidamento dei servizi vari di competenza; adozione determinazioni e predisposizione proposte di deliberazione riferite al proprio settore; verifica inadempienze contributive e fiscali del creditore</t>
  </si>
  <si>
    <t>Riduzione dei tempi medi di pagamento Provvedere all'assunzione degli impegni di spesa entro 10 giorni dalla trasmissione dei provvedimenti amministrativi da parte dei competenti uffici. Emissione del mandato di pagamento entro 10 giorni dall’assunzione del provvedimento di liquidazione</t>
  </si>
  <si>
    <t>Attività di accertamento e verifica della regolarità della tassazione, aggiornamento dell’archivio tributi con le pratiche di condono edilizio, controlli ed incroci di dati finalizzati al recupero dell’evasione tributaria. Verificare l’evasione tributaria con riferimento all’evasione ICI, IMU, TARSU, TARI (parziali/omessi versamenti) e altre entrate patrimoniali. Emissione solleciti di pagamento e avvisi di liquidazione e accertamento TASI.</t>
  </si>
  <si>
    <t>IV SETTORE: SERVIZIO ECONOMICO - FINANZIARIO E TRIBUTI</t>
  </si>
  <si>
    <t>% RAGGIUNTA</t>
  </si>
  <si>
    <t>PUNTEGGIO</t>
  </si>
  <si>
    <t>TOTALE</t>
  </si>
  <si>
    <t>SEGRETARIO GENERALE: DOTT. SSA MARIA ANTONIETTA FOGGETTI</t>
  </si>
  <si>
    <t>Punteggio</t>
  </si>
  <si>
    <t>Performance organizzativa del Servizio</t>
  </si>
  <si>
    <t>Fino a 50 punti</t>
  </si>
  <si>
    <t>Da 51 a 100 punti</t>
  </si>
  <si>
    <t>Da 101 a 200 punti</t>
  </si>
  <si>
    <t>Da 201 a 300 punti</t>
  </si>
  <si>
    <t>Da 301 a 400 punti</t>
  </si>
  <si>
    <t>Da 401 a 500 punti</t>
  </si>
  <si>
    <t>DETERMINAZIONE DEL PUNTEGGIO FINALE</t>
  </si>
  <si>
    <t>PUNTEGGIO OBIETTIVI INDIVIDUALE (Poi)</t>
  </si>
  <si>
    <t>PUNTEGGIO COMPORTAMENTI ORGANIZZATIVI (Pco)</t>
  </si>
  <si>
    <t>PUNTEGGIO FINALE (Pra)</t>
  </si>
  <si>
    <t>COMUNE DI SALICE SALENTINO</t>
  </si>
  <si>
    <t>RESPONSABILE</t>
  </si>
  <si>
    <t>Indennità risultato</t>
  </si>
  <si>
    <t>da 90 a 100 punti</t>
  </si>
  <si>
    <t>25% della retribuzione di posizione</t>
  </si>
  <si>
    <t>da 80 a 89 punti</t>
  </si>
  <si>
    <t>22% della retribuzione di posizione</t>
  </si>
  <si>
    <t>da 70 a 79 punti</t>
  </si>
  <si>
    <t>20% della retribuzione di posizione</t>
  </si>
  <si>
    <t>da 60 a 69 punti</t>
  </si>
  <si>
    <t>15% della retribuzione di posizione</t>
  </si>
  <si>
    <t>da 51 a 59 punti</t>
  </si>
  <si>
    <t>10% della retribuzione di posizione</t>
  </si>
  <si>
    <t xml:space="preserve">  0% della retribuzione di posizione</t>
  </si>
  <si>
    <t>ANNO 2020</t>
  </si>
  <si>
    <t>Performance Individuale</t>
  </si>
  <si>
    <t>PESO 50%</t>
  </si>
  <si>
    <t>CARLO CICALA</t>
  </si>
  <si>
    <t>DOTT. STEFANO PAPA</t>
  </si>
  <si>
    <t>SETTORE III - UFFICIO TECNICO</t>
  </si>
  <si>
    <t>SETTORE II - POLIZIA LOCALE</t>
  </si>
  <si>
    <t>SETTORE IV - SERVIZIO ECONOMICO FINANZIARIO - TRIBUTI</t>
  </si>
  <si>
    <t>SETTORE I - AA.GG - ISTITUZIONALI - SERVIZI DEMOGRAFICI - POLITICHE COMUNITARIE - SERVIZI SOCIALI</t>
  </si>
  <si>
    <t>AVV. MARIA LOREDANA MELE</t>
  </si>
  <si>
    <t>ARCH. ALESSANDRA NAPOLETANO</t>
  </si>
  <si>
    <t>Riduzione evasione TARI attraverso l’incrocio dei dati con U.T. servizio  edilizia (nuove abitazioni) e con bollette ENEL</t>
  </si>
  <si>
    <t>Adempiere agli obblighi normativi inerenti la pubblicazione di atti e provvedimenti amministrativi aventi effetto di pubblicità legale; favorire una conoscenza puntuale delle iniziative e delle attività dell’Amministra- zione Comunale attraverso l’aggiornamento tempestivo nei termini stabiliti dalla normativa della sezione “Amministrazione Trasparente” del sito istituzionale.</t>
  </si>
  <si>
    <t>INVARIATO</t>
  </si>
  <si>
    <t>III SETTORE: ASSETTO DEL TERRITORIO – URBANISTICA – PIP – LAVORI PUBBLICI – EDILIZIA PUBBLICA - ATTIVITÀ ECONOMICHE – CONSERVAZIONE DEL PATRIMONIO – SERVIZI TECNICI MANUTENTIVI – POLITICHE COMUNITARIE – AMBIENTE – EDILIZIA PRIVATA – SERVIZI CIMITERIALI – CANILE E RANDAGISMO- SUAP</t>
  </si>
  <si>
    <t>NUOVO PER TUTTI I SETTORI</t>
  </si>
  <si>
    <t>NUOVO OBIETTIVO</t>
  </si>
  <si>
    <t>NOTE</t>
  </si>
  <si>
    <t>Controllo cds mediante autovelox mobile - effettuare almeno 1 controllo al mese.</t>
  </si>
  <si>
    <t>Attività di partecipazione con funzioni consultive, referenti e di assistenza alle riunioni del Consiglio Comunale e della Giunta</t>
  </si>
  <si>
    <t>Attività di collaborazione e di assistenza giuridico amministrativa nei confronti degli organi dell'ente in ordine alla conformità dell'azione giuridico-amministrativa alle leggi, allo statuto, ai regolamenti - incarichi aggiuntivi conferiti</t>
  </si>
  <si>
    <t>Attività di coordinamento e sovrintendenza dei Responsabili di Settore e di gestione del personale - formazione e supporto</t>
  </si>
  <si>
    <t>Propensione all'innovazione</t>
  </si>
  <si>
    <t>Trasposizione degli indirizzi politici in obiettivi operativi – incarichi aggiuntivi conferiti</t>
  </si>
  <si>
    <t>PUNTEGGIO COMPLESSIVO ATTRIBUITO</t>
  </si>
  <si>
    <t>PERCENTUALE DI INDENNITÀ DA EROGARE AL SEGRETARIO</t>
  </si>
  <si>
    <t>Da 50 a 100 punti</t>
  </si>
  <si>
    <t>Da 101 a 150 punti</t>
  </si>
  <si>
    <t>Da 151 a 200 punti</t>
  </si>
  <si>
    <t>Da 201 a 250 punti</t>
  </si>
  <si>
    <t>Da 251 a 300 punti</t>
  </si>
  <si>
    <t>Oltre i 300 punti</t>
  </si>
  <si>
    <t>OBIETTIVI 2022 - PERFORMANCE ORGANIZZATIVA</t>
  </si>
  <si>
    <t>Attuazione misure previste dal Progetto Fondo Innovazione (PagoPA, App IO e SPID) con il supporto tecnico e finanziario della Regione Puglia - informative ai dipendenti e alla popolazione per implementare  l'utilizzo di  PagoPA.</t>
  </si>
  <si>
    <t xml:space="preserve">Attuare il Piano triennale di prevenzione della corruzione e il programma per la trasparenza. Fornire i dati utili al monitoraggio delle azioni ivi previste. </t>
  </si>
  <si>
    <t>Avviso pubblico per esperto per il conferimento di incarico di funzioni tecniche nell’ambito dei progetti ricadenti nel PNRR – professionista junior – adempimenti di competenza (verifica domande, nomina commissione, ecc. )</t>
  </si>
  <si>
    <t>Report attività di controllo del territorio, del servizio di raccolta rifiuti, dell'attività edilizia e segnalazioni trasmesse ai competenti organi.</t>
  </si>
  <si>
    <t xml:space="preserve">Dopo aver predisposto al 31/12/2021 l' elenco di indicatori di performance inerenti le attività riconducibili al settore di riferimento si chiede la valorizzazione degli stessi al 31.12.2022. Tali indicatori dovranno fornire utili indicazioni circa l'efficiacia, l'efficienza e l'economicità dell'ammministrazione con riferimento al settore di pertinenza. </t>
  </si>
  <si>
    <t>Aggiornamento della carta dei servizi . Definire la mappa dei nuovi eventuali servizi entro il 31/12/2022 ed entro la stessa data dovranno essere individuate le attività svolte dal settore nonché attribuire le stesse alle singole unità che vi operano predisponendo l'elenco analitico dei procedimenti per servizi resi delle attività a riguardo espletate.</t>
  </si>
  <si>
    <t xml:space="preserve">Transizione al digitale - partecipazione agli avvisi del PNRR per i coomuni - </t>
  </si>
  <si>
    <t>Garantire il servizio di assistenza durante l'ingresso e l'uscita dalle scuole con il personale in servizio ordinario e/o con associazioni di volontariato o nonni vigili da individuare mediante manifestazione di interesse.</t>
  </si>
  <si>
    <t xml:space="preserve">Provvedimenti per consentire la continuità del servizio di asilo nido in conseguenza dell'indisponibiltà dell'attuale struttura comunale per l'avvio dei lavori di efficientamento e ristrutturazione. </t>
  </si>
  <si>
    <t>Affidamento del nuovo servizio di trasporto scolastico e gestione delle criticità legate al nuovo appalto- verifica obblighi e impegni dell'offerta tecnica e del capitolato speciale d'appalto</t>
  </si>
  <si>
    <t>Aggiornamento della carta dei servizi . Definire la mappa degli eventuali nuovi servizi entro il 31/12/2022 ed entro la stessa data dovranno essere individuate le attività svolte dal settore nonché attribuire le stesse alle singole unità che vi operano predisponendo l'elenco analitico dei procedimenti per servizi resi delle attività a riguardo espletate. Le attività deve essere soggette al coordinamento del Segretario Comunale.</t>
  </si>
  <si>
    <r>
      <t xml:space="preserve">Attivare le procedure per l’utilizzo delle somme messe a disposizione dal </t>
    </r>
    <r>
      <rPr>
        <b/>
        <sz val="12"/>
        <color theme="1"/>
        <rFont val="Arial Narrow"/>
        <family val="2"/>
      </rPr>
      <t>Decreto Legge “Misure urgenti di crescita economica e per la risoluzione di specifiche situazioni di crisi” n. 34 del 30 Aprile 2019, Pubblicato sulla G.U. n. 100 del 30.04.2019 la realizzazione di investimenti per l’efficientamento energetico, sviluppo territoriale sostenibile, adeguamento e messa in sicurezza , abbattimento di barriere architettoniche di scuole edifici pubblici e patrimonio comunale;</t>
    </r>
  </si>
  <si>
    <t>Attivare le procedure per l’Utilizzo fondi previsti per la “manutenzione straordinaria dei marciapiedi” dalla Legge di Bilancio 2022</t>
  </si>
  <si>
    <t>Completare le procedure relative all’accatastamento e all’agibilità del centro per anziani presso immobile di piazza Pace</t>
  </si>
  <si>
    <t>Avvio procedure di gara per affidamento servizio manutenzione verde pubblico.</t>
  </si>
  <si>
    <t>Predisposizione dei Piani di sicurezza degli eventi estivi e del periodo natalizio che l’amministrazione vorrà attivare.</t>
  </si>
  <si>
    <t>Azioni per il risparmio energetico e l’uso razionale e intelligente dell’energia e del gas per tutti gli immobili comunali (reg. UE 2022/1369 e indicazioni del Dipartimento della funzione pubblica)</t>
  </si>
  <si>
    <t>Aggiornamento della carta dei servizi . Definire la mappa degli eventuali nuovi  servizi entro il 31/12/2022 ed entro la stessa data dovranno essere individuate le attività svolte dal settore nonché attribuire le stesse alle singole unità che vi operano predisponendo l'elenco analitico dei procedimenti per servizi resi delle attività a riguardo espletate.</t>
  </si>
  <si>
    <t>Monitoraggio delle utenze con registrazione dei dati delle fatturazioni al fine di conoscere i consumi energetici e attuare il controllo continuo su sprechi, inefficienze e analisi delle politiche di risparmio energetico. Definire bonariamente la situazione debitoria oggetto di cessione del credito a Polluce.</t>
  </si>
  <si>
    <t>NUOVO OBIRTTIVO</t>
  </si>
  <si>
    <t>Attuare il Piano triennale di prevenzione della corruzione e il programma per la trasparenza. Fornire i dati utili al monitoraggio delle azioni ivi previste.</t>
  </si>
  <si>
    <t>Aggiornamento dati della sezione "Trasparenza per la gestione dei rifiuti" del sito istituzionale</t>
  </si>
  <si>
    <t>Rendere operativo il servizio Pago PA all’utenza e attivare procedure per consentire il collegamento Pago PA con programma Parsec di contabilià - Favorirne l'utilizzo attraverso  informazioni all'utenza e al cittadino.</t>
  </si>
  <si>
    <t>Utilizzo fondo COVID nell’anno 2022 e rendicontazione spese connesse all’emergenza epidemiologica da COVID-19, eventuale copertura maggiori oneri derivanti dall’incremento della spesa per energia elettrica e gas.</t>
  </si>
  <si>
    <t>Provvedimenti per garantire  la continuità del servizio Centro diurno per disabili in regime di proroga</t>
  </si>
  <si>
    <t xml:space="preserve">Avviso per manifestazioni di interesse per attuare azioni finalizzate al superamento del digital divide promosso dalla R.P. sezione Inclusione Sociale </t>
  </si>
</sst>
</file>

<file path=xl/styles.xml><?xml version="1.0" encoding="utf-8"?>
<styleSheet xmlns="http://schemas.openxmlformats.org/spreadsheetml/2006/main">
  <fonts count="32">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0"/>
      <color theme="1"/>
      <name val="Calibri"/>
      <family val="2"/>
      <scheme val="minor"/>
    </font>
    <font>
      <b/>
      <sz val="14"/>
      <color theme="1"/>
      <name val="Calibri"/>
      <family val="2"/>
      <scheme val="minor"/>
    </font>
    <font>
      <sz val="11"/>
      <color rgb="FF0070C0"/>
      <name val="Calibri"/>
      <family val="2"/>
      <scheme val="minor"/>
    </font>
    <font>
      <b/>
      <sz val="11"/>
      <color rgb="FFFF0000"/>
      <name val="Calibri"/>
      <family val="2"/>
      <scheme val="minor"/>
    </font>
    <font>
      <b/>
      <sz val="11"/>
      <color rgb="FF0070C0"/>
      <name val="Calibri"/>
      <family val="2"/>
      <scheme val="minor"/>
    </font>
    <font>
      <b/>
      <sz val="25"/>
      <color theme="1"/>
      <name val="Calibri"/>
      <family val="2"/>
      <scheme val="minor"/>
    </font>
    <font>
      <b/>
      <u/>
      <sz val="20"/>
      <color theme="1"/>
      <name val="Calibri"/>
      <family val="2"/>
      <scheme val="minor"/>
    </font>
    <font>
      <sz val="20"/>
      <color theme="1"/>
      <name val="Calibri"/>
      <family val="2"/>
      <scheme val="minor"/>
    </font>
    <font>
      <b/>
      <sz val="20"/>
      <color theme="1"/>
      <name val="Calibri"/>
      <family val="2"/>
      <scheme val="minor"/>
    </font>
    <font>
      <b/>
      <sz val="22"/>
      <color theme="1"/>
      <name val="Calibri"/>
      <family val="2"/>
      <scheme val="minor"/>
    </font>
    <font>
      <b/>
      <sz val="30"/>
      <color theme="1"/>
      <name val="Calibri"/>
      <family val="2"/>
      <scheme val="minor"/>
    </font>
    <font>
      <b/>
      <u/>
      <sz val="13"/>
      <color theme="1"/>
      <name val="Calibri"/>
      <family val="2"/>
      <scheme val="minor"/>
    </font>
    <font>
      <sz val="12"/>
      <color rgb="FF000000"/>
      <name val="Times New Roman"/>
      <family val="1"/>
    </font>
    <font>
      <b/>
      <sz val="14"/>
      <color rgb="FF000000"/>
      <name val="Times New Roman"/>
      <family val="1"/>
    </font>
    <font>
      <b/>
      <sz val="13"/>
      <color theme="1"/>
      <name val="Calibri"/>
      <family val="2"/>
      <scheme val="minor"/>
    </font>
    <font>
      <b/>
      <sz val="15"/>
      <color theme="1"/>
      <name val="Calibri"/>
      <family val="2"/>
      <scheme val="minor"/>
    </font>
    <font>
      <sz val="13"/>
      <color theme="1"/>
      <name val="Calibri"/>
      <family val="2"/>
      <scheme val="minor"/>
    </font>
    <font>
      <sz val="15"/>
      <color theme="1"/>
      <name val="Calibri"/>
      <family val="2"/>
      <scheme val="minor"/>
    </font>
    <font>
      <sz val="14"/>
      <color theme="1"/>
      <name val="Calibri"/>
      <family val="2"/>
      <scheme val="minor"/>
    </font>
    <font>
      <b/>
      <sz val="11"/>
      <name val="Calibri"/>
      <family val="2"/>
      <scheme val="minor"/>
    </font>
    <font>
      <b/>
      <sz val="11"/>
      <color rgb="FFFFC000"/>
      <name val="Calibri"/>
      <family val="2"/>
      <scheme val="minor"/>
    </font>
    <font>
      <b/>
      <sz val="10"/>
      <color theme="1"/>
      <name val="Arial"/>
      <family val="2"/>
    </font>
    <font>
      <sz val="10"/>
      <color rgb="FF000000"/>
      <name val="Calibri"/>
      <family val="2"/>
      <scheme val="minor"/>
    </font>
    <font>
      <b/>
      <sz val="11"/>
      <color theme="1"/>
      <name val="Arial"/>
      <family val="2"/>
    </font>
    <font>
      <sz val="11"/>
      <color theme="1"/>
      <name val="Arial"/>
      <family val="2"/>
    </font>
    <font>
      <b/>
      <sz val="12"/>
      <color theme="1"/>
      <name val="Arial Narrow"/>
      <family val="2"/>
    </font>
    <font>
      <b/>
      <sz val="11"/>
      <color rgb="FF000000"/>
      <name val="Calibri"/>
      <family val="2"/>
    </font>
    <font>
      <b/>
      <sz val="11"/>
      <color theme="1"/>
      <name val="Calibri"/>
      <family val="2"/>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2" fillId="0" borderId="0" xfId="0" applyFont="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Border="1"/>
    <xf numFmtId="0" fontId="4" fillId="0" borderId="0" xfId="0" applyFont="1" applyBorder="1" applyAlignment="1">
      <alignment horizontal="left" vertical="center" wrapText="1" indent="6"/>
    </xf>
    <xf numFmtId="0" fontId="4" fillId="0" borderId="0" xfId="0" applyFont="1" applyBorder="1" applyAlignment="1">
      <alignment horizontal="center" vertical="center" wrapText="1"/>
    </xf>
    <xf numFmtId="0" fontId="4" fillId="0" borderId="0" xfId="0" applyFont="1" applyBorder="1" applyAlignment="1">
      <alignment horizontal="left" vertical="center" wrapText="1" indent="1"/>
    </xf>
    <xf numFmtId="0" fontId="4" fillId="0" borderId="0" xfId="0" applyFont="1" applyBorder="1" applyAlignment="1">
      <alignment horizontal="left" vertical="center" wrapText="1" indent="2"/>
    </xf>
    <xf numFmtId="0" fontId="3" fillId="0" borderId="0" xfId="0" applyFont="1" applyBorder="1"/>
    <xf numFmtId="9" fontId="3" fillId="0" borderId="0" xfId="1" applyFont="1"/>
    <xf numFmtId="0" fontId="3" fillId="0" borderId="0" xfId="0" applyFont="1"/>
    <xf numFmtId="0" fontId="7" fillId="0" borderId="0" xfId="0" applyFont="1"/>
    <xf numFmtId="0" fontId="8" fillId="0" borderId="0" xfId="0" applyFont="1"/>
    <xf numFmtId="0" fontId="9" fillId="0" borderId="0" xfId="0" applyFont="1"/>
    <xf numFmtId="0" fontId="10" fillId="0" borderId="0" xfId="0" applyFont="1" applyAlignment="1">
      <alignment horizontal="right"/>
    </xf>
    <xf numFmtId="0" fontId="11" fillId="0" borderId="0" xfId="0" applyFont="1"/>
    <xf numFmtId="0" fontId="0" fillId="0" borderId="0" xfId="0" applyAlignment="1">
      <alignment horizontal="left"/>
    </xf>
    <xf numFmtId="0" fontId="12" fillId="0" borderId="4" xfId="0" applyFont="1" applyBorder="1" applyAlignment="1">
      <alignment horizontal="left"/>
    </xf>
    <xf numFmtId="0" fontId="11" fillId="0" borderId="4" xfId="0" applyFont="1" applyBorder="1"/>
    <xf numFmtId="0" fontId="9" fillId="0" borderId="0" xfId="0" applyFont="1" applyBorder="1" applyAlignment="1"/>
    <xf numFmtId="0" fontId="14" fillId="0" borderId="0" xfId="0" applyFont="1" applyBorder="1" applyAlignment="1"/>
    <xf numFmtId="0" fontId="15" fillId="0" borderId="4" xfId="0" applyFont="1" applyBorder="1" applyAlignment="1">
      <alignment horizontal="right" wrapText="1"/>
    </xf>
    <xf numFmtId="0" fontId="2" fillId="0" borderId="0" xfId="0" applyFont="1" applyBorder="1" applyAlignment="1">
      <alignment vertical="top" wrapText="1"/>
    </xf>
    <xf numFmtId="0" fontId="17" fillId="0" borderId="0" xfId="0" applyFont="1" applyBorder="1"/>
    <xf numFmtId="0" fontId="16" fillId="0" borderId="0" xfId="0" applyFont="1" applyBorder="1" applyAlignment="1">
      <alignment horizontal="center" vertical="top" wrapText="1"/>
    </xf>
    <xf numFmtId="0" fontId="18" fillId="0" borderId="0" xfId="0" applyFont="1" applyBorder="1" applyAlignment="1">
      <alignment horizontal="right" wrapText="1"/>
    </xf>
    <xf numFmtId="2" fontId="19" fillId="4" borderId="5" xfId="0" applyNumberFormat="1" applyFont="1" applyFill="1" applyBorder="1" applyAlignment="1">
      <alignment horizontal="center"/>
    </xf>
    <xf numFmtId="0" fontId="20" fillId="0" borderId="0" xfId="0" applyFont="1" applyBorder="1" applyAlignment="1">
      <alignment wrapText="1"/>
    </xf>
    <xf numFmtId="0" fontId="21" fillId="0" borderId="0" xfId="0" applyFont="1" applyBorder="1"/>
    <xf numFmtId="0" fontId="18" fillId="0" borderId="0" xfId="0" applyFont="1" applyBorder="1"/>
    <xf numFmtId="0" fontId="2" fillId="0" borderId="0" xfId="0" applyFont="1" applyBorder="1" applyAlignment="1">
      <alignment horizontal="center"/>
    </xf>
    <xf numFmtId="0" fontId="18" fillId="0" borderId="0" xfId="0" applyFont="1" applyBorder="1" applyAlignment="1">
      <alignment horizontal="right"/>
    </xf>
    <xf numFmtId="0" fontId="2" fillId="0" borderId="0" xfId="0" quotePrefix="1" applyFont="1" applyBorder="1"/>
    <xf numFmtId="0" fontId="2" fillId="0" borderId="7" xfId="0" applyFont="1" applyBorder="1" applyAlignment="1">
      <alignment horizontal="center" wrapText="1"/>
    </xf>
    <xf numFmtId="0" fontId="2" fillId="0" borderId="8" xfId="0" applyFont="1" applyBorder="1" applyAlignment="1">
      <alignment horizontal="center" wrapText="1"/>
    </xf>
    <xf numFmtId="9" fontId="22" fillId="2" borderId="9" xfId="0" applyNumberFormat="1" applyFont="1" applyFill="1" applyBorder="1" applyAlignment="1">
      <alignment horizontal="center"/>
    </xf>
    <xf numFmtId="0" fontId="0" fillId="2" borderId="9" xfId="0" applyFont="1" applyFill="1" applyBorder="1" applyAlignment="1">
      <alignment horizontal="center"/>
    </xf>
    <xf numFmtId="2" fontId="2" fillId="2" borderId="9" xfId="0" applyNumberFormat="1" applyFont="1" applyFill="1" applyBorder="1" applyAlignment="1">
      <alignment horizontal="center"/>
    </xf>
    <xf numFmtId="9" fontId="22" fillId="0" borderId="9" xfId="0" applyNumberFormat="1" applyFont="1" applyFill="1" applyBorder="1" applyAlignment="1">
      <alignment horizontal="center"/>
    </xf>
    <xf numFmtId="0" fontId="0" fillId="0" borderId="9" xfId="0" applyFont="1" applyFill="1" applyBorder="1" applyAlignment="1">
      <alignment horizontal="center"/>
    </xf>
    <xf numFmtId="0" fontId="0" fillId="0" borderId="9" xfId="0" applyFill="1" applyBorder="1" applyAlignment="1">
      <alignment horizontal="center"/>
    </xf>
    <xf numFmtId="9" fontId="22" fillId="0" borderId="9" xfId="0" applyNumberFormat="1" applyFont="1" applyBorder="1" applyAlignment="1">
      <alignment horizontal="center"/>
    </xf>
    <xf numFmtId="0" fontId="0" fillId="0" borderId="9" xfId="0" applyBorder="1" applyAlignment="1">
      <alignment horizontal="center"/>
    </xf>
    <xf numFmtId="0" fontId="0" fillId="0" borderId="9" xfId="0" applyFont="1" applyFill="1" applyBorder="1" applyAlignment="1">
      <alignment horizontal="center" wrapText="1"/>
    </xf>
    <xf numFmtId="0" fontId="0" fillId="0" borderId="9" xfId="0" applyFill="1" applyBorder="1" applyAlignment="1">
      <alignment horizontal="center" wrapText="1"/>
    </xf>
    <xf numFmtId="0" fontId="0" fillId="0" borderId="9" xfId="0" applyBorder="1" applyAlignment="1">
      <alignment horizontal="center" wrapText="1"/>
    </xf>
    <xf numFmtId="9" fontId="0" fillId="0" borderId="0" xfId="0" applyNumberFormat="1" applyBorder="1"/>
    <xf numFmtId="9" fontId="6" fillId="0" borderId="0" xfId="1" applyFont="1"/>
    <xf numFmtId="0" fontId="0" fillId="2" borderId="9" xfId="0" applyFont="1" applyFill="1" applyBorder="1" applyAlignment="1">
      <alignment horizontal="center" wrapText="1"/>
    </xf>
    <xf numFmtId="0" fontId="11" fillId="0" borderId="0" xfId="0" applyFont="1" applyBorder="1"/>
    <xf numFmtId="0" fontId="16" fillId="0" borderId="0" xfId="0" applyFont="1" applyBorder="1" applyAlignment="1">
      <alignment horizontal="center" vertical="top" wrapText="1"/>
    </xf>
    <xf numFmtId="9" fontId="8" fillId="0" borderId="0" xfId="1" applyFont="1"/>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center" wrapText="1"/>
    </xf>
    <xf numFmtId="9" fontId="3" fillId="0" borderId="0" xfId="1" applyFont="1" applyFill="1"/>
    <xf numFmtId="0" fontId="23" fillId="0" borderId="0" xfId="0" applyFont="1" applyAlignment="1">
      <alignment wrapText="1"/>
    </xf>
    <xf numFmtId="0" fontId="23" fillId="0" borderId="0" xfId="0" applyFont="1" applyAlignment="1">
      <alignment horizontal="center" wrapText="1"/>
    </xf>
    <xf numFmtId="0" fontId="24" fillId="0" borderId="0" xfId="0" applyFont="1"/>
    <xf numFmtId="0" fontId="4" fillId="0" borderId="0" xfId="0" applyFont="1" applyBorder="1" applyAlignment="1">
      <alignment horizontal="left" vertical="center" wrapText="1" indent="7"/>
    </xf>
    <xf numFmtId="0" fontId="26" fillId="0" borderId="0" xfId="0" applyFont="1" applyAlignment="1">
      <alignment horizontal="center" wrapText="1"/>
    </xf>
    <xf numFmtId="0" fontId="25" fillId="0" borderId="10" xfId="0" applyFont="1" applyBorder="1" applyAlignment="1">
      <alignment horizontal="left" wrapText="1"/>
    </xf>
    <xf numFmtId="0" fontId="25" fillId="0" borderId="0" xfId="0" applyFont="1" applyAlignment="1">
      <alignment wrapText="1"/>
    </xf>
    <xf numFmtId="0" fontId="25" fillId="0" borderId="0" xfId="0" applyFont="1" applyAlignment="1">
      <alignment horizontal="center" wrapText="1"/>
    </xf>
    <xf numFmtId="0" fontId="25" fillId="0" borderId="3" xfId="0" applyFont="1" applyBorder="1" applyAlignment="1">
      <alignment horizontal="justify"/>
    </xf>
    <xf numFmtId="0" fontId="25" fillId="0" borderId="0" xfId="0" applyFont="1"/>
    <xf numFmtId="0" fontId="27" fillId="0" borderId="5" xfId="0" applyFont="1" applyBorder="1" applyAlignment="1">
      <alignment horizontal="center" vertical="top" wrapText="1"/>
    </xf>
    <xf numFmtId="0" fontId="27" fillId="0" borderId="3" xfId="0" applyFont="1" applyBorder="1" applyAlignment="1">
      <alignment horizontal="center" vertical="top" wrapText="1"/>
    </xf>
    <xf numFmtId="0" fontId="28" fillId="0" borderId="11" xfId="0" applyFont="1" applyBorder="1" applyAlignment="1">
      <alignment horizontal="center" vertical="top" wrapText="1"/>
    </xf>
    <xf numFmtId="9" fontId="28" fillId="0" borderId="12" xfId="0" applyNumberFormat="1" applyFont="1" applyBorder="1" applyAlignment="1">
      <alignment horizontal="center" vertical="top" wrapText="1"/>
    </xf>
    <xf numFmtId="0" fontId="28" fillId="0" borderId="13" xfId="0" applyFont="1" applyBorder="1" applyAlignment="1">
      <alignment horizontal="center" vertical="top" wrapText="1"/>
    </xf>
    <xf numFmtId="9" fontId="28" fillId="0" borderId="10" xfId="0" applyNumberFormat="1" applyFont="1" applyBorder="1" applyAlignment="1">
      <alignment horizontal="center" vertical="top" wrapText="1"/>
    </xf>
    <xf numFmtId="0" fontId="23" fillId="0" borderId="0" xfId="0" applyFont="1"/>
    <xf numFmtId="0" fontId="23" fillId="5" borderId="0" xfId="0" applyFont="1" applyFill="1" applyAlignment="1">
      <alignment wrapText="1"/>
    </xf>
    <xf numFmtId="0" fontId="2" fillId="0" borderId="0" xfId="0" applyFont="1" applyAlignment="1">
      <alignment horizontal="left" wrapText="1"/>
    </xf>
    <xf numFmtId="0" fontId="30" fillId="0" borderId="0" xfId="0" applyFont="1" applyAlignment="1">
      <alignment horizontal="justify"/>
    </xf>
    <xf numFmtId="0" fontId="31" fillId="0" borderId="0" xfId="0" applyFont="1" applyAlignment="1">
      <alignment wrapText="1"/>
    </xf>
    <xf numFmtId="0" fontId="2" fillId="5" borderId="0" xfId="0" applyFont="1" applyFill="1" applyAlignment="1">
      <alignment wrapText="1"/>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6" fillId="0" borderId="0" xfId="0" applyFont="1" applyBorder="1" applyAlignment="1">
      <alignment horizontal="center" vertical="top" wrapText="1"/>
    </xf>
    <xf numFmtId="0" fontId="15" fillId="0" borderId="0" xfId="0" applyFont="1" applyBorder="1" applyAlignment="1">
      <alignment horizontal="left" wrapText="1"/>
    </xf>
    <xf numFmtId="0" fontId="15" fillId="0" borderId="0" xfId="0" applyFont="1" applyBorder="1" applyAlignment="1">
      <alignment horizontal="center" wrapText="1"/>
    </xf>
    <xf numFmtId="0" fontId="11" fillId="0" borderId="0" xfId="0" applyFont="1" applyBorder="1" applyAlignment="1">
      <alignment horizontal="left" wrapText="1"/>
    </xf>
    <xf numFmtId="0" fontId="4" fillId="0" borderId="0" xfId="0" applyFont="1" applyBorder="1" applyAlignment="1">
      <alignment horizontal="left" vertical="center" wrapText="1" indent="7"/>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3" borderId="6" xfId="0" applyFont="1" applyFill="1" applyBorder="1" applyAlignment="1">
      <alignment horizontal="center"/>
    </xf>
    <xf numFmtId="0" fontId="5" fillId="3" borderId="0" xfId="0" applyFont="1" applyFill="1" applyBorder="1" applyAlignment="1">
      <alignment horizontal="center"/>
    </xf>
    <xf numFmtId="0" fontId="6" fillId="0" borderId="0" xfId="0" applyFont="1" applyAlignment="1">
      <alignment horizontal="center"/>
    </xf>
    <xf numFmtId="0" fontId="0" fillId="0" borderId="0" xfId="0" applyAlignment="1">
      <alignment horizontal="left" wrapText="1"/>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AC40"/>
  <sheetViews>
    <sheetView topLeftCell="A22" workbookViewId="0">
      <selection activeCell="T7" sqref="T7:U7"/>
    </sheetView>
  </sheetViews>
  <sheetFormatPr defaultRowHeight="15"/>
  <cols>
    <col min="1" max="1" width="33.140625" customWidth="1"/>
    <col min="2" max="2" width="16.5703125" customWidth="1"/>
    <col min="3" max="3" width="12" customWidth="1"/>
    <col min="4" max="4" width="21.28515625" bestFit="1" customWidth="1"/>
    <col min="5" max="5" width="18.42578125" customWidth="1"/>
    <col min="6" max="6" width="3" customWidth="1"/>
    <col min="7" max="7" width="33.140625" customWidth="1"/>
    <col min="8" max="8" width="16.5703125" customWidth="1"/>
    <col min="9" max="9" width="12" customWidth="1"/>
    <col min="10" max="10" width="21.28515625" bestFit="1" customWidth="1"/>
    <col min="11" max="11" width="18.42578125" customWidth="1"/>
    <col min="13" max="13" width="33.140625" customWidth="1"/>
    <col min="14" max="14" width="16.5703125" customWidth="1"/>
    <col min="15" max="15" width="12" customWidth="1"/>
    <col min="16" max="16" width="21.28515625" bestFit="1" customWidth="1"/>
    <col min="17" max="17" width="18.42578125" customWidth="1"/>
    <col min="19" max="19" width="33.140625" customWidth="1"/>
    <col min="20" max="20" width="16.5703125" customWidth="1"/>
    <col min="21" max="21" width="12" customWidth="1"/>
    <col min="22" max="22" width="21.28515625" bestFit="1" customWidth="1"/>
    <col min="23" max="23" width="18.42578125" customWidth="1"/>
    <col min="25" max="25" width="33.140625" customWidth="1"/>
    <col min="26" max="26" width="16.5703125" customWidth="1"/>
    <col min="27" max="27" width="12" customWidth="1"/>
    <col min="28" max="28" width="21.28515625" bestFit="1" customWidth="1"/>
    <col min="29" max="29" width="18.42578125" customWidth="1"/>
  </cols>
  <sheetData>
    <row r="1" spans="1:29" ht="32.25">
      <c r="A1" s="15" t="s">
        <v>48</v>
      </c>
      <c r="E1" s="16" t="s">
        <v>62</v>
      </c>
      <c r="G1" s="15" t="s">
        <v>48</v>
      </c>
      <c r="K1" s="16" t="s">
        <v>62</v>
      </c>
      <c r="M1" s="15" t="s">
        <v>48</v>
      </c>
      <c r="Q1" s="16" t="s">
        <v>62</v>
      </c>
      <c r="S1" s="15" t="s">
        <v>48</v>
      </c>
      <c r="W1" s="16" t="s">
        <v>62</v>
      </c>
      <c r="Y1" s="15" t="s">
        <v>48</v>
      </c>
      <c r="AC1" s="16" t="s">
        <v>62</v>
      </c>
    </row>
    <row r="2" spans="1:29" ht="26.25">
      <c r="A2" s="18"/>
      <c r="G2" s="18"/>
      <c r="L2" s="17"/>
      <c r="M2" s="18"/>
      <c r="S2" s="18"/>
      <c r="Y2" s="18"/>
    </row>
    <row r="3" spans="1:29" s="17" customFormat="1" ht="26.25">
      <c r="A3" s="19"/>
      <c r="B3" s="20"/>
      <c r="C3" s="20"/>
      <c r="D3" s="20"/>
      <c r="E3" s="20"/>
      <c r="F3"/>
      <c r="G3" s="19"/>
      <c r="H3" s="20"/>
      <c r="I3" s="20"/>
      <c r="J3" s="20"/>
      <c r="K3" s="20"/>
      <c r="M3" s="19"/>
      <c r="N3" s="20"/>
      <c r="O3" s="20"/>
      <c r="P3" s="20"/>
      <c r="Q3" s="20"/>
      <c r="S3" s="19"/>
      <c r="T3" s="20"/>
      <c r="U3" s="20"/>
      <c r="V3" s="20"/>
      <c r="W3" s="20"/>
      <c r="Y3" s="19"/>
      <c r="Z3" s="20"/>
      <c r="AA3" s="20"/>
      <c r="AB3" s="20"/>
      <c r="AC3" s="20"/>
    </row>
    <row r="4" spans="1:29" ht="15.75" thickBot="1"/>
    <row r="5" spans="1:29" ht="39.75" thickBot="1">
      <c r="A5" s="81" t="s">
        <v>44</v>
      </c>
      <c r="B5" s="82"/>
      <c r="C5" s="82"/>
      <c r="D5" s="83"/>
      <c r="E5" s="21"/>
      <c r="F5" s="22"/>
      <c r="G5" s="81" t="s">
        <v>44</v>
      </c>
      <c r="H5" s="82"/>
      <c r="I5" s="82"/>
      <c r="J5" s="83"/>
      <c r="K5" s="21"/>
      <c r="M5" s="81" t="s">
        <v>44</v>
      </c>
      <c r="N5" s="82"/>
      <c r="O5" s="82"/>
      <c r="P5" s="83"/>
      <c r="Q5" s="21"/>
      <c r="S5" s="81" t="s">
        <v>44</v>
      </c>
      <c r="T5" s="82"/>
      <c r="U5" s="82"/>
      <c r="V5" s="83"/>
      <c r="W5" s="21"/>
      <c r="Y5" s="81" t="s">
        <v>44</v>
      </c>
      <c r="Z5" s="82"/>
      <c r="AA5" s="82"/>
      <c r="AB5" s="83"/>
      <c r="AC5" s="21"/>
    </row>
    <row r="6" spans="1:29" ht="58.5" customHeight="1">
      <c r="A6" s="87" t="s">
        <v>70</v>
      </c>
      <c r="B6" s="87"/>
      <c r="C6" s="87"/>
      <c r="D6" s="87"/>
      <c r="E6" s="87"/>
      <c r="F6" s="5"/>
      <c r="G6" s="51" t="s">
        <v>68</v>
      </c>
      <c r="H6" s="5"/>
      <c r="I6" s="5"/>
      <c r="J6" s="5"/>
      <c r="K6" s="5"/>
      <c r="M6" s="51" t="s">
        <v>67</v>
      </c>
      <c r="N6" s="5"/>
      <c r="O6" s="5"/>
      <c r="P6" s="5"/>
      <c r="Q6" s="5"/>
      <c r="S6" s="51" t="s">
        <v>69</v>
      </c>
      <c r="T6" s="5"/>
      <c r="U6" s="5"/>
      <c r="V6" s="5"/>
      <c r="W6" s="5"/>
      <c r="Y6" s="51"/>
      <c r="Z6" s="5"/>
      <c r="AA6" s="5"/>
      <c r="AB6" s="5"/>
      <c r="AC6" s="5"/>
    </row>
    <row r="7" spans="1:29" ht="53.25" customHeight="1">
      <c r="A7" s="19" t="s">
        <v>49</v>
      </c>
      <c r="B7" s="85" t="s">
        <v>71</v>
      </c>
      <c r="C7" s="85"/>
      <c r="D7" s="85"/>
      <c r="E7" s="85"/>
      <c r="F7" s="5"/>
      <c r="G7" s="19" t="s">
        <v>49</v>
      </c>
      <c r="H7" s="85" t="s">
        <v>65</v>
      </c>
      <c r="I7" s="85"/>
      <c r="J7" s="85"/>
      <c r="K7" s="85"/>
      <c r="M7" s="19" t="s">
        <v>49</v>
      </c>
      <c r="N7" s="85" t="s">
        <v>72</v>
      </c>
      <c r="O7" s="85"/>
      <c r="P7" s="85"/>
      <c r="Q7" s="85"/>
      <c r="S7" s="19" t="s">
        <v>49</v>
      </c>
      <c r="T7" s="86" t="s">
        <v>66</v>
      </c>
      <c r="U7" s="86"/>
      <c r="V7" s="84"/>
      <c r="W7" s="5"/>
      <c r="Y7" s="19" t="s">
        <v>49</v>
      </c>
      <c r="Z7" s="23"/>
      <c r="AA7" s="24"/>
      <c r="AB7" s="84"/>
      <c r="AC7" s="5"/>
    </row>
    <row r="8" spans="1:29" ht="18.75">
      <c r="A8" s="25"/>
      <c r="B8" s="5"/>
      <c r="C8" s="5"/>
      <c r="D8" s="52"/>
      <c r="E8" s="5"/>
      <c r="F8" s="5"/>
      <c r="G8" s="25"/>
      <c r="H8" s="85"/>
      <c r="I8" s="85"/>
      <c r="J8" s="85"/>
      <c r="K8" s="85"/>
      <c r="M8" s="25"/>
      <c r="N8" s="85"/>
      <c r="O8" s="85"/>
      <c r="P8" s="85"/>
      <c r="Q8" s="85"/>
      <c r="S8" s="25"/>
      <c r="T8" s="5"/>
      <c r="U8" s="5"/>
      <c r="V8" s="84"/>
      <c r="W8" s="5"/>
      <c r="Y8" s="25"/>
      <c r="Z8" s="5"/>
      <c r="AA8" s="5"/>
      <c r="AB8" s="84"/>
      <c r="AC8" s="5"/>
    </row>
    <row r="9" spans="1:29" ht="19.5" thickBot="1">
      <c r="A9" s="25"/>
      <c r="B9" s="5"/>
      <c r="C9" s="5"/>
      <c r="D9" s="26"/>
      <c r="E9" s="5"/>
      <c r="F9" s="5"/>
      <c r="G9" s="25"/>
      <c r="H9" s="5"/>
      <c r="I9" s="5"/>
      <c r="J9" s="26"/>
      <c r="K9" s="5"/>
      <c r="M9" s="25"/>
      <c r="N9" s="5"/>
      <c r="O9" s="5"/>
      <c r="P9" s="26"/>
      <c r="Q9" s="5"/>
      <c r="S9" s="25"/>
      <c r="T9" s="5"/>
      <c r="U9" s="5"/>
      <c r="V9" s="26"/>
      <c r="W9" s="5"/>
      <c r="Y9" s="25"/>
      <c r="Z9" s="5"/>
      <c r="AA9" s="5"/>
      <c r="AB9" s="26"/>
      <c r="AC9" s="5"/>
    </row>
    <row r="10" spans="1:29" ht="35.25" thickBot="1">
      <c r="A10" s="27" t="s">
        <v>45</v>
      </c>
      <c r="B10" s="28" t="e">
        <f>B20*0.5</f>
        <v>#REF!</v>
      </c>
      <c r="C10" s="48" t="s">
        <v>64</v>
      </c>
      <c r="F10" s="5"/>
      <c r="G10" s="27" t="s">
        <v>45</v>
      </c>
      <c r="H10" s="28" t="e">
        <f>H20*0.5</f>
        <v>#REF!</v>
      </c>
      <c r="I10" s="48" t="s">
        <v>64</v>
      </c>
      <c r="M10" s="27" t="s">
        <v>45</v>
      </c>
      <c r="N10" s="28" t="e">
        <f>N20*0.5</f>
        <v>#REF!</v>
      </c>
      <c r="O10" s="48" t="s">
        <v>64</v>
      </c>
      <c r="S10" s="27" t="s">
        <v>45</v>
      </c>
      <c r="T10" s="28" t="e">
        <f>T20*0.5</f>
        <v>#REF!</v>
      </c>
      <c r="U10" s="48" t="s">
        <v>64</v>
      </c>
      <c r="Y10" s="27" t="s">
        <v>45</v>
      </c>
      <c r="Z10" s="28" t="e">
        <f>Z20*0.5</f>
        <v>#REF!</v>
      </c>
      <c r="AA10" s="48" t="s">
        <v>64</v>
      </c>
    </row>
    <row r="11" spans="1:29" ht="20.25" thickBot="1">
      <c r="A11" s="29"/>
      <c r="B11" s="30"/>
      <c r="C11" s="5"/>
      <c r="F11" s="5"/>
      <c r="G11" s="29"/>
      <c r="H11" s="30"/>
      <c r="I11" s="5"/>
      <c r="M11" s="29"/>
      <c r="N11" s="30"/>
      <c r="O11" s="5"/>
      <c r="S11" s="29"/>
      <c r="T11" s="30"/>
      <c r="U11" s="5"/>
      <c r="Y11" s="29"/>
      <c r="Z11" s="30"/>
      <c r="AA11" s="5"/>
    </row>
    <row r="12" spans="1:29" ht="52.5" thickBot="1">
      <c r="A12" s="27" t="s">
        <v>46</v>
      </c>
      <c r="B12" s="28">
        <f>B30</f>
        <v>50</v>
      </c>
      <c r="C12" s="48" t="s">
        <v>64</v>
      </c>
      <c r="F12" s="5"/>
      <c r="G12" s="27" t="s">
        <v>46</v>
      </c>
      <c r="H12" s="28">
        <f>H29</f>
        <v>40</v>
      </c>
      <c r="I12" s="48" t="s">
        <v>64</v>
      </c>
      <c r="M12" s="27" t="s">
        <v>46</v>
      </c>
      <c r="N12" s="28">
        <f>N30</f>
        <v>50</v>
      </c>
      <c r="O12" s="48" t="s">
        <v>64</v>
      </c>
      <c r="S12" s="27" t="s">
        <v>46</v>
      </c>
      <c r="T12" s="28">
        <f>T30</f>
        <v>50</v>
      </c>
      <c r="U12" s="48" t="s">
        <v>64</v>
      </c>
      <c r="Y12" s="27" t="s">
        <v>46</v>
      </c>
      <c r="Z12" s="28">
        <f>Z30</f>
        <v>50</v>
      </c>
      <c r="AA12" s="48" t="s">
        <v>64</v>
      </c>
    </row>
    <row r="13" spans="1:29" ht="18" thickBot="1">
      <c r="A13" s="31"/>
      <c r="B13" s="32"/>
      <c r="C13" s="5"/>
      <c r="F13" s="5"/>
      <c r="G13" s="31"/>
      <c r="H13" s="32"/>
      <c r="I13" s="5"/>
      <c r="M13" s="31"/>
      <c r="N13" s="32"/>
      <c r="O13" s="5"/>
      <c r="S13" s="31"/>
      <c r="T13" s="32"/>
      <c r="U13" s="5"/>
      <c r="Y13" s="31"/>
      <c r="Z13" s="32"/>
      <c r="AA13" s="5"/>
    </row>
    <row r="14" spans="1:29" ht="20.25" thickBot="1">
      <c r="A14" s="33" t="s">
        <v>47</v>
      </c>
      <c r="B14" s="28" t="e">
        <f>B10+B12</f>
        <v>#REF!</v>
      </c>
      <c r="C14" s="34"/>
      <c r="F14" s="5"/>
      <c r="G14" s="33" t="s">
        <v>47</v>
      </c>
      <c r="H14" s="28" t="e">
        <f>H10+H12</f>
        <v>#REF!</v>
      </c>
      <c r="I14" s="34"/>
      <c r="M14" s="33" t="s">
        <v>47</v>
      </c>
      <c r="N14" s="28" t="e">
        <f>N10+N12</f>
        <v>#REF!</v>
      </c>
      <c r="O14" s="34"/>
      <c r="S14" s="33" t="s">
        <v>47</v>
      </c>
      <c r="T14" s="28" t="e">
        <f>T10+T12</f>
        <v>#REF!</v>
      </c>
      <c r="U14" s="34"/>
      <c r="Y14" s="33" t="s">
        <v>47</v>
      </c>
      <c r="Z14" s="28" t="e">
        <f>Z10+Z12</f>
        <v>#REF!</v>
      </c>
      <c r="AA14" s="34"/>
    </row>
    <row r="15" spans="1:29" ht="18.75">
      <c r="A15" s="25"/>
      <c r="B15" s="5"/>
      <c r="C15" s="5"/>
      <c r="D15" s="5"/>
      <c r="E15" s="5"/>
      <c r="F15" s="5"/>
      <c r="G15" s="25"/>
      <c r="H15" s="5"/>
      <c r="I15" s="5"/>
      <c r="J15" s="5"/>
      <c r="K15" s="5"/>
      <c r="M15" s="25"/>
      <c r="N15" s="5"/>
      <c r="O15" s="5"/>
      <c r="P15" s="5"/>
      <c r="Q15" s="5"/>
      <c r="S15" s="25"/>
      <c r="T15" s="5"/>
      <c r="U15" s="5"/>
      <c r="V15" s="5"/>
      <c r="W15" s="5"/>
      <c r="Y15" s="25"/>
      <c r="Z15" s="5"/>
      <c r="AA15" s="5"/>
      <c r="AB15" s="5"/>
      <c r="AC15" s="5"/>
    </row>
    <row r="16" spans="1:29">
      <c r="A16" s="5"/>
      <c r="B16" s="5"/>
      <c r="C16" s="5"/>
      <c r="D16" s="5"/>
      <c r="E16" s="5"/>
      <c r="F16" s="5"/>
      <c r="G16" s="5"/>
      <c r="H16" s="5"/>
      <c r="I16" s="5"/>
      <c r="J16" s="5"/>
      <c r="K16" s="5"/>
      <c r="M16" s="5"/>
      <c r="N16" s="5"/>
      <c r="O16" s="5"/>
      <c r="P16" s="5"/>
      <c r="Q16" s="5"/>
      <c r="S16" s="5"/>
      <c r="T16" s="5"/>
      <c r="U16" s="5"/>
      <c r="V16" s="5"/>
      <c r="W16" s="5"/>
      <c r="Y16" s="5"/>
      <c r="Z16" s="5"/>
      <c r="AA16" s="5"/>
      <c r="AB16" s="5"/>
      <c r="AC16" s="5"/>
    </row>
    <row r="17" spans="1:29">
      <c r="A17" s="5"/>
      <c r="B17" s="5"/>
      <c r="C17" s="5"/>
      <c r="D17" s="5"/>
      <c r="E17" s="5"/>
      <c r="F17" s="5"/>
      <c r="G17" s="5"/>
      <c r="H17" s="5"/>
      <c r="I17" s="5"/>
      <c r="J17" s="5"/>
      <c r="K17" s="5"/>
      <c r="M17" s="5"/>
      <c r="N17" s="5"/>
      <c r="O17" s="5"/>
      <c r="P17" s="5"/>
      <c r="Q17" s="5"/>
      <c r="S17" s="5"/>
      <c r="T17" s="5"/>
      <c r="U17" s="5"/>
      <c r="V17" s="5"/>
      <c r="W17" s="5"/>
      <c r="Y17" s="5"/>
      <c r="Z17" s="5"/>
      <c r="AA17" s="5"/>
      <c r="AB17" s="5"/>
      <c r="AC17" s="5"/>
    </row>
    <row r="18" spans="1:29" ht="15.75" thickBot="1">
      <c r="A18" s="5"/>
      <c r="B18" s="5"/>
      <c r="C18" s="5"/>
      <c r="D18" s="5"/>
      <c r="E18" s="5"/>
      <c r="F18" s="5"/>
      <c r="G18" s="5"/>
      <c r="H18" s="5"/>
      <c r="I18" s="5"/>
      <c r="J18" s="5"/>
      <c r="K18" s="5"/>
      <c r="M18" s="5"/>
      <c r="N18" s="5"/>
      <c r="O18" s="5"/>
      <c r="P18" s="5"/>
      <c r="Q18" s="5"/>
      <c r="S18" s="5"/>
      <c r="T18" s="5"/>
      <c r="U18" s="5"/>
      <c r="V18" s="5"/>
      <c r="W18" s="5"/>
      <c r="Y18" s="5"/>
      <c r="Z18" s="5"/>
      <c r="AA18" s="5"/>
      <c r="AB18" s="5"/>
      <c r="AC18" s="5"/>
    </row>
    <row r="19" spans="1:29" ht="30.75" thickBot="1">
      <c r="A19" s="35" t="s">
        <v>63</v>
      </c>
      <c r="B19" s="36" t="s">
        <v>36</v>
      </c>
      <c r="G19" s="35" t="s">
        <v>37</v>
      </c>
      <c r="H19" s="36" t="s">
        <v>36</v>
      </c>
      <c r="M19" s="35" t="s">
        <v>37</v>
      </c>
      <c r="N19" s="36" t="s">
        <v>36</v>
      </c>
      <c r="S19" s="35" t="s">
        <v>37</v>
      </c>
      <c r="T19" s="36" t="s">
        <v>36</v>
      </c>
      <c r="Y19" s="35" t="s">
        <v>37</v>
      </c>
      <c r="Z19" s="36" t="s">
        <v>36</v>
      </c>
    </row>
    <row r="20" spans="1:29" ht="18.75">
      <c r="A20" s="40" t="s">
        <v>34</v>
      </c>
      <c r="B20" s="41" t="e">
        <f>#REF!</f>
        <v>#REF!</v>
      </c>
      <c r="G20" s="40" t="s">
        <v>34</v>
      </c>
      <c r="H20" s="41" t="e">
        <f>#REF!</f>
        <v>#REF!</v>
      </c>
      <c r="M20" s="40" t="s">
        <v>34</v>
      </c>
      <c r="N20" s="41" t="e">
        <f>#REF!</f>
        <v>#REF!</v>
      </c>
      <c r="S20" s="40" t="s">
        <v>34</v>
      </c>
      <c r="T20" s="41" t="e">
        <f>#REF!</f>
        <v>#REF!</v>
      </c>
      <c r="Y20" s="40" t="s">
        <v>34</v>
      </c>
      <c r="Z20" s="41" t="e">
        <f>#REF!</f>
        <v>#REF!</v>
      </c>
    </row>
    <row r="23" spans="1:29" ht="15.75" thickBot="1"/>
    <row r="24" spans="1:29" ht="30.75" thickBot="1">
      <c r="A24" s="35" t="s">
        <v>37</v>
      </c>
      <c r="B24" s="36" t="s">
        <v>36</v>
      </c>
      <c r="G24" s="35" t="s">
        <v>37</v>
      </c>
      <c r="H24" s="36" t="s">
        <v>36</v>
      </c>
      <c r="M24" s="35" t="s">
        <v>37</v>
      </c>
      <c r="N24" s="36" t="s">
        <v>36</v>
      </c>
      <c r="S24" s="35" t="s">
        <v>37</v>
      </c>
      <c r="T24" s="36" t="s">
        <v>36</v>
      </c>
      <c r="Y24" s="35" t="s">
        <v>37</v>
      </c>
      <c r="Z24" s="36" t="s">
        <v>36</v>
      </c>
    </row>
    <row r="25" spans="1:29" ht="18.75">
      <c r="A25" s="40" t="s">
        <v>38</v>
      </c>
      <c r="B25" s="41">
        <v>0</v>
      </c>
      <c r="G25" s="40" t="s">
        <v>38</v>
      </c>
      <c r="H25" s="41">
        <v>0</v>
      </c>
      <c r="M25" s="40" t="s">
        <v>38</v>
      </c>
      <c r="N25" s="41">
        <v>0</v>
      </c>
      <c r="S25" s="40" t="s">
        <v>38</v>
      </c>
      <c r="T25" s="41">
        <v>0</v>
      </c>
      <c r="Y25" s="40" t="s">
        <v>38</v>
      </c>
      <c r="Z25" s="41">
        <v>0</v>
      </c>
    </row>
    <row r="26" spans="1:29" ht="18.75">
      <c r="A26" s="40" t="s">
        <v>39</v>
      </c>
      <c r="B26" s="41">
        <v>10</v>
      </c>
      <c r="G26" s="40" t="s">
        <v>39</v>
      </c>
      <c r="H26" s="41">
        <v>10</v>
      </c>
      <c r="M26" s="40" t="s">
        <v>39</v>
      </c>
      <c r="N26" s="41">
        <v>10</v>
      </c>
      <c r="S26" s="40" t="s">
        <v>39</v>
      </c>
      <c r="T26" s="41">
        <v>10</v>
      </c>
      <c r="Y26" s="40" t="s">
        <v>39</v>
      </c>
      <c r="Z26" s="41">
        <v>10</v>
      </c>
    </row>
    <row r="27" spans="1:29" ht="18.75">
      <c r="A27" s="40" t="s">
        <v>40</v>
      </c>
      <c r="B27" s="42">
        <v>20</v>
      </c>
      <c r="G27" s="40" t="s">
        <v>40</v>
      </c>
      <c r="H27" s="42">
        <v>20</v>
      </c>
      <c r="M27" s="40" t="s">
        <v>40</v>
      </c>
      <c r="N27" s="42">
        <v>20</v>
      </c>
      <c r="S27" s="40" t="s">
        <v>40</v>
      </c>
      <c r="T27" s="42">
        <v>20</v>
      </c>
      <c r="Y27" s="40" t="s">
        <v>40</v>
      </c>
      <c r="Z27" s="42">
        <v>20</v>
      </c>
    </row>
    <row r="28" spans="1:29" ht="18.75">
      <c r="A28" s="40" t="s">
        <v>41</v>
      </c>
      <c r="B28" s="42">
        <v>30</v>
      </c>
      <c r="G28" s="40" t="s">
        <v>41</v>
      </c>
      <c r="H28" s="42">
        <v>30</v>
      </c>
      <c r="M28" s="40" t="s">
        <v>41</v>
      </c>
      <c r="N28" s="42">
        <v>30</v>
      </c>
      <c r="S28" s="40" t="s">
        <v>41</v>
      </c>
      <c r="T28" s="42">
        <v>30</v>
      </c>
      <c r="Y28" s="40" t="s">
        <v>41</v>
      </c>
      <c r="Z28" s="42">
        <v>30</v>
      </c>
    </row>
    <row r="29" spans="1:29" ht="18.75">
      <c r="A29" s="43" t="s">
        <v>42</v>
      </c>
      <c r="B29" s="44">
        <v>40</v>
      </c>
      <c r="G29" s="37" t="s">
        <v>42</v>
      </c>
      <c r="H29" s="38">
        <v>40</v>
      </c>
      <c r="I29" s="39" t="e">
        <f>#REF!</f>
        <v>#REF!</v>
      </c>
      <c r="M29" s="43" t="s">
        <v>42</v>
      </c>
      <c r="N29" s="44">
        <v>40</v>
      </c>
      <c r="S29" s="43" t="s">
        <v>42</v>
      </c>
      <c r="T29" s="44">
        <v>40</v>
      </c>
      <c r="Y29" s="43" t="s">
        <v>42</v>
      </c>
      <c r="Z29" s="44">
        <v>40</v>
      </c>
    </row>
    <row r="30" spans="1:29" ht="18.75">
      <c r="A30" s="37" t="s">
        <v>43</v>
      </c>
      <c r="B30" s="38">
        <v>50</v>
      </c>
      <c r="C30" s="39" t="e">
        <f>#REF!</f>
        <v>#REF!</v>
      </c>
      <c r="G30" s="40" t="s">
        <v>43</v>
      </c>
      <c r="H30" s="42">
        <v>50</v>
      </c>
      <c r="M30" s="37" t="s">
        <v>43</v>
      </c>
      <c r="N30" s="38">
        <v>50</v>
      </c>
      <c r="O30" s="39" t="e">
        <f>#REF!</f>
        <v>#REF!</v>
      </c>
      <c r="S30" s="37" t="s">
        <v>43</v>
      </c>
      <c r="T30" s="38">
        <v>50</v>
      </c>
      <c r="U30" s="39" t="e">
        <f>#REF!</f>
        <v>#REF!</v>
      </c>
      <c r="Y30" s="37" t="s">
        <v>43</v>
      </c>
      <c r="Z30" s="38">
        <v>50</v>
      </c>
      <c r="AA30" s="39" t="e">
        <f>#REF!</f>
        <v>#REF!</v>
      </c>
    </row>
    <row r="33" spans="1:26" ht="15.75" thickBot="1"/>
    <row r="34" spans="1:26" ht="30.75" thickBot="1">
      <c r="A34" s="35" t="s">
        <v>36</v>
      </c>
      <c r="B34" s="36" t="s">
        <v>50</v>
      </c>
      <c r="G34" s="35" t="s">
        <v>36</v>
      </c>
      <c r="H34" s="36" t="s">
        <v>50</v>
      </c>
      <c r="M34" s="35" t="s">
        <v>36</v>
      </c>
      <c r="N34" s="36" t="s">
        <v>50</v>
      </c>
      <c r="S34" s="35" t="s">
        <v>36</v>
      </c>
      <c r="T34" s="36" t="s">
        <v>50</v>
      </c>
      <c r="Y34" s="35" t="s">
        <v>36</v>
      </c>
      <c r="Z34" s="36" t="s">
        <v>50</v>
      </c>
    </row>
    <row r="35" spans="1:26" ht="45.75">
      <c r="A35" s="37" t="s">
        <v>51</v>
      </c>
      <c r="B35" s="50" t="s">
        <v>52</v>
      </c>
      <c r="C35" s="39" t="e">
        <f>B14</f>
        <v>#REF!</v>
      </c>
      <c r="G35" s="37" t="s">
        <v>51</v>
      </c>
      <c r="H35" s="50" t="s">
        <v>52</v>
      </c>
      <c r="I35" s="39">
        <v>100</v>
      </c>
      <c r="M35" s="37" t="s">
        <v>51</v>
      </c>
      <c r="N35" s="50" t="s">
        <v>52</v>
      </c>
      <c r="O35" s="39" t="e">
        <f>N14</f>
        <v>#REF!</v>
      </c>
      <c r="S35" s="40" t="s">
        <v>51</v>
      </c>
      <c r="T35" s="45" t="s">
        <v>52</v>
      </c>
      <c r="Y35" s="40" t="s">
        <v>51</v>
      </c>
      <c r="Z35" s="45" t="s">
        <v>52</v>
      </c>
    </row>
    <row r="36" spans="1:26" ht="45.75">
      <c r="A36" s="40" t="s">
        <v>53</v>
      </c>
      <c r="B36" s="45" t="s">
        <v>54</v>
      </c>
      <c r="G36" s="40" t="s">
        <v>53</v>
      </c>
      <c r="H36" s="46" t="s">
        <v>54</v>
      </c>
      <c r="M36" s="40" t="s">
        <v>53</v>
      </c>
      <c r="N36" s="45" t="s">
        <v>54</v>
      </c>
      <c r="S36" s="40" t="s">
        <v>53</v>
      </c>
      <c r="T36" s="45" t="s">
        <v>54</v>
      </c>
      <c r="Y36" s="40" t="s">
        <v>53</v>
      </c>
      <c r="Z36" s="45" t="s">
        <v>54</v>
      </c>
    </row>
    <row r="37" spans="1:26" ht="45.75">
      <c r="A37" s="40" t="s">
        <v>55</v>
      </c>
      <c r="B37" s="46" t="s">
        <v>56</v>
      </c>
      <c r="G37" s="40" t="s">
        <v>55</v>
      </c>
      <c r="H37" s="46" t="s">
        <v>56</v>
      </c>
      <c r="M37" s="40" t="s">
        <v>55</v>
      </c>
      <c r="N37" s="46" t="s">
        <v>56</v>
      </c>
      <c r="S37" s="37" t="s">
        <v>55</v>
      </c>
      <c r="T37" s="50" t="s">
        <v>56</v>
      </c>
      <c r="U37" s="39" t="e">
        <f>T14</f>
        <v>#REF!</v>
      </c>
      <c r="Y37" s="40" t="s">
        <v>55</v>
      </c>
      <c r="Z37" s="46" t="s">
        <v>56</v>
      </c>
    </row>
    <row r="38" spans="1:26" ht="45.75">
      <c r="A38" s="40" t="s">
        <v>57</v>
      </c>
      <c r="B38" s="46" t="s">
        <v>58</v>
      </c>
      <c r="G38" s="40" t="s">
        <v>57</v>
      </c>
      <c r="H38" s="46" t="s">
        <v>58</v>
      </c>
      <c r="M38" s="40" t="s">
        <v>57</v>
      </c>
      <c r="N38" s="46" t="s">
        <v>58</v>
      </c>
      <c r="S38" s="40" t="s">
        <v>57</v>
      </c>
      <c r="T38" s="46" t="s">
        <v>58</v>
      </c>
      <c r="Y38" s="40" t="s">
        <v>57</v>
      </c>
      <c r="Z38" s="46" t="s">
        <v>58</v>
      </c>
    </row>
    <row r="39" spans="1:26" ht="45.75">
      <c r="A39" s="43" t="s">
        <v>59</v>
      </c>
      <c r="B39" s="47" t="s">
        <v>60</v>
      </c>
      <c r="G39" s="43" t="s">
        <v>59</v>
      </c>
      <c r="H39" s="47" t="s">
        <v>60</v>
      </c>
      <c r="M39" s="43" t="s">
        <v>59</v>
      </c>
      <c r="N39" s="47" t="s">
        <v>60</v>
      </c>
      <c r="S39" s="43" t="s">
        <v>59</v>
      </c>
      <c r="T39" s="47" t="s">
        <v>60</v>
      </c>
      <c r="Y39" s="43" t="s">
        <v>59</v>
      </c>
      <c r="Z39" s="47" t="s">
        <v>60</v>
      </c>
    </row>
    <row r="40" spans="1:26" ht="45.75">
      <c r="A40" s="43" t="s">
        <v>38</v>
      </c>
      <c r="B40" s="47" t="s">
        <v>61</v>
      </c>
      <c r="G40" s="43" t="s">
        <v>38</v>
      </c>
      <c r="H40" s="47" t="s">
        <v>61</v>
      </c>
      <c r="M40" s="43" t="s">
        <v>38</v>
      </c>
      <c r="N40" s="47" t="s">
        <v>61</v>
      </c>
      <c r="S40" s="43" t="s">
        <v>38</v>
      </c>
      <c r="T40" s="47" t="s">
        <v>61</v>
      </c>
      <c r="Y40" s="43" t="s">
        <v>38</v>
      </c>
      <c r="Z40" s="47" t="s">
        <v>61</v>
      </c>
    </row>
  </sheetData>
  <mergeCells count="14">
    <mergeCell ref="Y5:AB5"/>
    <mergeCell ref="AB7:AB8"/>
    <mergeCell ref="H8:K8"/>
    <mergeCell ref="A5:D5"/>
    <mergeCell ref="G5:J5"/>
    <mergeCell ref="M5:P5"/>
    <mergeCell ref="T7:U7"/>
    <mergeCell ref="A6:E6"/>
    <mergeCell ref="B7:E7"/>
    <mergeCell ref="H7:K7"/>
    <mergeCell ref="N7:Q7"/>
    <mergeCell ref="N8:Q8"/>
    <mergeCell ref="S5:V5"/>
    <mergeCell ref="V7:V8"/>
  </mergeCells>
  <pageMargins left="0.23622047244094491" right="0.15748031496062992" top="0.19685039370078741" bottom="1.47" header="0.15748031496062992" footer="0.15748031496062992"/>
  <pageSetup paperSize="9" scale="18" fitToHeight="2"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19"/>
  <sheetViews>
    <sheetView tabSelected="1" zoomScale="93" zoomScaleNormal="93" workbookViewId="0">
      <pane ySplit="4" topLeftCell="A5" activePane="bottomLeft" state="frozen"/>
      <selection pane="bottomLeft" activeCell="B7" sqref="B7"/>
    </sheetView>
  </sheetViews>
  <sheetFormatPr defaultRowHeight="15"/>
  <cols>
    <col min="1" max="1" width="11.28515625" style="2" customWidth="1"/>
    <col min="2" max="2" width="85.42578125" customWidth="1"/>
    <col min="3" max="3" width="16.140625" style="2" bestFit="1" customWidth="1"/>
    <col min="4" max="4" width="26.28515625" bestFit="1" customWidth="1"/>
    <col min="5" max="5" width="12.7109375" customWidth="1"/>
    <col min="7" max="7" width="13.7109375" customWidth="1"/>
    <col min="8" max="8" width="11.42578125" customWidth="1"/>
  </cols>
  <sheetData>
    <row r="1" spans="1:8" s="5" customFormat="1" ht="49.5" customHeight="1">
      <c r="A1" s="89" t="s">
        <v>11</v>
      </c>
      <c r="B1" s="90"/>
      <c r="C1" s="90"/>
      <c r="D1" s="90"/>
      <c r="E1" s="90"/>
      <c r="F1" s="90"/>
      <c r="G1" s="90"/>
      <c r="H1" s="90"/>
    </row>
    <row r="2" spans="1:8" s="5" customFormat="1" ht="49.5" customHeight="1">
      <c r="A2" s="91" t="s">
        <v>94</v>
      </c>
      <c r="B2" s="92"/>
      <c r="C2" s="92"/>
      <c r="D2" s="92"/>
      <c r="E2" s="92"/>
      <c r="F2" s="92"/>
      <c r="G2" s="92"/>
      <c r="H2" s="92"/>
    </row>
    <row r="3" spans="1:8" s="5" customFormat="1">
      <c r="A3" s="7"/>
      <c r="B3" s="6"/>
      <c r="C3" s="7"/>
      <c r="D3" s="88"/>
      <c r="E3" s="88"/>
      <c r="F3" s="9"/>
    </row>
    <row r="4" spans="1:8" s="5" customFormat="1">
      <c r="A4" s="7" t="s">
        <v>0</v>
      </c>
      <c r="B4" s="6" t="s">
        <v>1</v>
      </c>
      <c r="C4" s="7" t="s">
        <v>2</v>
      </c>
      <c r="D4" s="8" t="s">
        <v>79</v>
      </c>
      <c r="E4" s="7"/>
      <c r="F4" s="9" t="s">
        <v>3</v>
      </c>
      <c r="G4" s="10" t="s">
        <v>32</v>
      </c>
      <c r="H4" s="10" t="s">
        <v>33</v>
      </c>
    </row>
    <row r="5" spans="1:8" ht="60">
      <c r="A5" s="2">
        <v>1</v>
      </c>
      <c r="B5" s="59" t="s">
        <v>4</v>
      </c>
      <c r="C5" s="60" t="s">
        <v>5</v>
      </c>
      <c r="D5" s="1" t="s">
        <v>75</v>
      </c>
      <c r="F5">
        <v>30</v>
      </c>
      <c r="G5" s="53"/>
      <c r="H5" s="12">
        <f>F5*G5</f>
        <v>0</v>
      </c>
    </row>
    <row r="6" spans="1:8" ht="105">
      <c r="A6" s="2">
        <v>2</v>
      </c>
      <c r="B6" s="59" t="s">
        <v>6</v>
      </c>
      <c r="C6" s="60" t="s">
        <v>5</v>
      </c>
      <c r="D6" s="1" t="s">
        <v>75</v>
      </c>
      <c r="F6">
        <v>30</v>
      </c>
      <c r="G6" s="53"/>
      <c r="H6" s="12">
        <f t="shared" ref="H6:H18" si="0">F6*G6</f>
        <v>0</v>
      </c>
    </row>
    <row r="7" spans="1:8" ht="75">
      <c r="A7" s="2">
        <v>3</v>
      </c>
      <c r="B7" s="59" t="s">
        <v>105</v>
      </c>
      <c r="C7" s="60" t="s">
        <v>5</v>
      </c>
      <c r="D7" s="61" t="s">
        <v>77</v>
      </c>
      <c r="F7">
        <v>30</v>
      </c>
      <c r="G7" s="53"/>
      <c r="H7" s="12">
        <f t="shared" si="0"/>
        <v>0</v>
      </c>
    </row>
    <row r="8" spans="1:8" ht="45">
      <c r="A8" s="2">
        <v>4</v>
      </c>
      <c r="B8" s="56" t="s">
        <v>97</v>
      </c>
      <c r="C8" s="60" t="s">
        <v>7</v>
      </c>
      <c r="D8" s="13" t="s">
        <v>78</v>
      </c>
      <c r="F8">
        <v>40</v>
      </c>
      <c r="G8" s="53"/>
      <c r="H8" s="12">
        <f t="shared" si="0"/>
        <v>0</v>
      </c>
    </row>
    <row r="9" spans="1:8" ht="45">
      <c r="A9" s="2">
        <v>5</v>
      </c>
      <c r="B9" s="59" t="s">
        <v>95</v>
      </c>
      <c r="C9" s="60" t="s">
        <v>5</v>
      </c>
      <c r="D9" s="13" t="s">
        <v>78</v>
      </c>
      <c r="F9">
        <v>30</v>
      </c>
      <c r="G9" s="53"/>
      <c r="H9" s="12">
        <f t="shared" si="0"/>
        <v>0</v>
      </c>
    </row>
    <row r="10" spans="1:8" ht="30">
      <c r="A10" s="2">
        <v>6</v>
      </c>
      <c r="B10" s="59" t="s">
        <v>120</v>
      </c>
      <c r="C10" s="60" t="s">
        <v>7</v>
      </c>
      <c r="D10" s="1" t="s">
        <v>75</v>
      </c>
      <c r="F10">
        <v>40</v>
      </c>
      <c r="G10" s="53"/>
      <c r="H10" s="12">
        <f t="shared" si="0"/>
        <v>0</v>
      </c>
    </row>
    <row r="11" spans="1:8" ht="30">
      <c r="A11" s="2">
        <v>7</v>
      </c>
      <c r="B11" s="80" t="s">
        <v>119</v>
      </c>
      <c r="C11" s="60" t="s">
        <v>7</v>
      </c>
      <c r="D11" s="75" t="s">
        <v>75</v>
      </c>
      <c r="F11">
        <v>40</v>
      </c>
      <c r="G11" s="53"/>
      <c r="H11" s="12">
        <f t="shared" si="0"/>
        <v>0</v>
      </c>
    </row>
    <row r="12" spans="1:8" ht="75">
      <c r="A12" s="2">
        <v>8</v>
      </c>
      <c r="B12" s="59" t="s">
        <v>9</v>
      </c>
      <c r="C12" s="60" t="s">
        <v>5</v>
      </c>
      <c r="D12" s="1" t="s">
        <v>75</v>
      </c>
      <c r="F12">
        <v>30</v>
      </c>
      <c r="G12" s="53"/>
      <c r="H12" s="12">
        <f t="shared" si="0"/>
        <v>0</v>
      </c>
    </row>
    <row r="13" spans="1:8" ht="45">
      <c r="A13" s="2">
        <v>9</v>
      </c>
      <c r="B13" s="59" t="s">
        <v>97</v>
      </c>
      <c r="C13" s="60" t="s">
        <v>5</v>
      </c>
      <c r="D13" s="61"/>
      <c r="F13">
        <v>30</v>
      </c>
      <c r="G13" s="53"/>
      <c r="H13" s="12">
        <f t="shared" si="0"/>
        <v>0</v>
      </c>
    </row>
    <row r="14" spans="1:8" ht="60">
      <c r="A14" s="2">
        <v>10</v>
      </c>
      <c r="B14" s="59" t="s">
        <v>10</v>
      </c>
      <c r="C14" s="60" t="s">
        <v>5</v>
      </c>
      <c r="D14" s="1" t="s">
        <v>75</v>
      </c>
      <c r="F14">
        <v>30</v>
      </c>
      <c r="G14" s="53"/>
      <c r="H14" s="12">
        <f t="shared" si="0"/>
        <v>0</v>
      </c>
    </row>
    <row r="15" spans="1:8" ht="45">
      <c r="A15" s="2">
        <v>11</v>
      </c>
      <c r="B15" s="76" t="s">
        <v>103</v>
      </c>
      <c r="C15" s="60" t="s">
        <v>18</v>
      </c>
      <c r="D15" s="13" t="s">
        <v>78</v>
      </c>
      <c r="F15">
        <v>50</v>
      </c>
      <c r="G15" s="53"/>
      <c r="H15" s="12">
        <f t="shared" si="0"/>
        <v>0</v>
      </c>
    </row>
    <row r="16" spans="1:8" ht="45">
      <c r="A16" s="2">
        <v>12</v>
      </c>
      <c r="B16" s="76" t="s">
        <v>104</v>
      </c>
      <c r="C16" s="60" t="s">
        <v>7</v>
      </c>
      <c r="D16" s="13" t="s">
        <v>78</v>
      </c>
      <c r="F16">
        <v>40</v>
      </c>
      <c r="G16" s="53"/>
      <c r="H16" s="12">
        <f t="shared" si="0"/>
        <v>0</v>
      </c>
    </row>
    <row r="17" spans="1:8" ht="75">
      <c r="A17" s="2">
        <v>13</v>
      </c>
      <c r="B17" s="59" t="s">
        <v>8</v>
      </c>
      <c r="C17" s="60" t="s">
        <v>7</v>
      </c>
      <c r="D17" s="1" t="s">
        <v>75</v>
      </c>
      <c r="F17">
        <v>40</v>
      </c>
      <c r="G17" s="53"/>
      <c r="H17" s="12">
        <f t="shared" si="0"/>
        <v>0</v>
      </c>
    </row>
    <row r="18" spans="1:8" ht="30">
      <c r="A18" s="2">
        <v>14</v>
      </c>
      <c r="B18" s="59" t="s">
        <v>96</v>
      </c>
      <c r="C18" s="60" t="s">
        <v>7</v>
      </c>
      <c r="D18" s="1" t="s">
        <v>75</v>
      </c>
      <c r="F18">
        <v>40</v>
      </c>
      <c r="G18" s="53"/>
      <c r="H18" s="12">
        <f t="shared" si="0"/>
        <v>0</v>
      </c>
    </row>
    <row r="19" spans="1:8">
      <c r="F19">
        <f>SUM(F5:F18)</f>
        <v>500</v>
      </c>
      <c r="H19" s="12">
        <f>SUM(H5:H18)</f>
        <v>0</v>
      </c>
    </row>
  </sheetData>
  <autoFilter ref="A4:H19"/>
  <mergeCells count="3">
    <mergeCell ref="D3:E3"/>
    <mergeCell ref="A1:H1"/>
    <mergeCell ref="A2:H2"/>
  </mergeCells>
  <printOptions gridLines="1"/>
  <pageMargins left="0.70866141732283472" right="0.70866141732283472" top="0.23622047244094491" bottom="0.19685039370078741" header="0.15748031496062992" footer="0.15748031496062992"/>
  <pageSetup paperSize="9" scale="51"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19"/>
  <sheetViews>
    <sheetView zoomScale="91" zoomScaleNormal="91" workbookViewId="0">
      <pane ySplit="4" topLeftCell="A11" activePane="bottomLeft" state="frozen"/>
      <selection pane="bottomLeft" activeCell="B15" sqref="B15"/>
    </sheetView>
  </sheetViews>
  <sheetFormatPr defaultRowHeight="15"/>
  <cols>
    <col min="1" max="1" width="11.28515625" style="2" customWidth="1"/>
    <col min="2" max="2" width="85.42578125" customWidth="1"/>
    <col min="3" max="3" width="16.140625" style="2" bestFit="1" customWidth="1"/>
    <col min="4" max="4" width="26.28515625" bestFit="1" customWidth="1"/>
    <col min="5" max="5" width="12.7109375" customWidth="1"/>
    <col min="7" max="7" width="13.7109375" customWidth="1"/>
    <col min="8" max="8" width="9.140625" customWidth="1"/>
  </cols>
  <sheetData>
    <row r="1" spans="1:8" s="5" customFormat="1" ht="49.5" customHeight="1">
      <c r="A1" s="89" t="s">
        <v>19</v>
      </c>
      <c r="B1" s="90"/>
      <c r="C1" s="90"/>
      <c r="D1" s="90"/>
      <c r="E1" s="90"/>
      <c r="F1" s="90"/>
      <c r="G1" s="90"/>
      <c r="H1" s="90"/>
    </row>
    <row r="2" spans="1:8" s="5" customFormat="1" ht="49.5" customHeight="1">
      <c r="A2" s="91" t="s">
        <v>94</v>
      </c>
      <c r="B2" s="92"/>
      <c r="C2" s="92"/>
      <c r="D2" s="92"/>
      <c r="E2" s="92"/>
      <c r="F2" s="92"/>
      <c r="G2" s="92"/>
      <c r="H2" s="92"/>
    </row>
    <row r="3" spans="1:8" s="5" customFormat="1" ht="15" customHeight="1">
      <c r="A3" s="7"/>
      <c r="B3" s="6"/>
      <c r="C3" s="7"/>
      <c r="D3" s="88"/>
      <c r="E3" s="88"/>
      <c r="F3" s="9"/>
    </row>
    <row r="4" spans="1:8" s="5" customFormat="1" ht="18" customHeight="1">
      <c r="A4" s="7" t="s">
        <v>0</v>
      </c>
      <c r="B4" s="6" t="s">
        <v>1</v>
      </c>
      <c r="C4" s="7" t="s">
        <v>2</v>
      </c>
      <c r="D4" s="8" t="s">
        <v>79</v>
      </c>
      <c r="E4" s="7"/>
      <c r="F4" s="9" t="s">
        <v>3</v>
      </c>
      <c r="G4" s="10" t="s">
        <v>32</v>
      </c>
      <c r="H4" s="10" t="s">
        <v>33</v>
      </c>
    </row>
    <row r="5" spans="1:8" ht="90">
      <c r="A5" s="2">
        <v>1</v>
      </c>
      <c r="B5" s="56" t="s">
        <v>12</v>
      </c>
      <c r="C5" s="57" t="s">
        <v>7</v>
      </c>
      <c r="D5" s="1" t="s">
        <v>75</v>
      </c>
      <c r="F5">
        <v>40</v>
      </c>
      <c r="G5" s="58"/>
      <c r="H5" s="12">
        <f>F5*G5</f>
        <v>0</v>
      </c>
    </row>
    <row r="6" spans="1:8" ht="60">
      <c r="A6" s="2">
        <v>2</v>
      </c>
      <c r="B6" s="56" t="s">
        <v>13</v>
      </c>
      <c r="C6" s="57" t="s">
        <v>5</v>
      </c>
      <c r="D6" s="1" t="s">
        <v>75</v>
      </c>
      <c r="F6">
        <v>30</v>
      </c>
      <c r="G6" s="58"/>
      <c r="H6" s="12">
        <f t="shared" ref="H6:H17" si="0">F6*G6</f>
        <v>0</v>
      </c>
    </row>
    <row r="7" spans="1:8" ht="30">
      <c r="A7" s="2">
        <v>3</v>
      </c>
      <c r="B7" s="56" t="s">
        <v>98</v>
      </c>
      <c r="C7" s="57" t="s">
        <v>7</v>
      </c>
      <c r="D7" s="13" t="s">
        <v>78</v>
      </c>
      <c r="F7">
        <v>40</v>
      </c>
      <c r="G7" s="58"/>
      <c r="H7" s="12">
        <f t="shared" si="0"/>
        <v>0</v>
      </c>
    </row>
    <row r="8" spans="1:8" ht="45">
      <c r="A8" s="2">
        <v>4</v>
      </c>
      <c r="B8" s="56" t="s">
        <v>14</v>
      </c>
      <c r="C8" s="57" t="s">
        <v>5</v>
      </c>
      <c r="D8" s="1" t="s">
        <v>75</v>
      </c>
      <c r="F8">
        <v>30</v>
      </c>
      <c r="G8" s="58"/>
      <c r="H8" s="12">
        <f t="shared" si="0"/>
        <v>0</v>
      </c>
    </row>
    <row r="9" spans="1:8" ht="75">
      <c r="A9" s="2">
        <v>5</v>
      </c>
      <c r="B9" s="56" t="s">
        <v>74</v>
      </c>
      <c r="C9" s="57" t="s">
        <v>5</v>
      </c>
      <c r="D9" s="1" t="s">
        <v>75</v>
      </c>
      <c r="F9">
        <v>30</v>
      </c>
      <c r="G9" s="58"/>
      <c r="H9" s="12">
        <f t="shared" si="0"/>
        <v>0</v>
      </c>
    </row>
    <row r="10" spans="1:8" ht="30">
      <c r="A10" s="2">
        <v>6</v>
      </c>
      <c r="B10" s="56" t="s">
        <v>80</v>
      </c>
      <c r="C10" s="57" t="s">
        <v>7</v>
      </c>
      <c r="D10" s="13" t="s">
        <v>78</v>
      </c>
      <c r="F10">
        <v>40</v>
      </c>
      <c r="G10" s="58"/>
      <c r="H10" s="12">
        <f t="shared" si="0"/>
        <v>0</v>
      </c>
    </row>
    <row r="11" spans="1:8" ht="45">
      <c r="A11" s="2">
        <v>7</v>
      </c>
      <c r="B11" s="56" t="s">
        <v>15</v>
      </c>
      <c r="C11" s="57" t="s">
        <v>5</v>
      </c>
      <c r="D11" s="1" t="s">
        <v>75</v>
      </c>
      <c r="F11">
        <v>30</v>
      </c>
      <c r="G11" s="58"/>
      <c r="H11" s="12">
        <f t="shared" si="0"/>
        <v>0</v>
      </c>
    </row>
    <row r="12" spans="1:8" ht="45">
      <c r="A12" s="2">
        <v>8</v>
      </c>
      <c r="B12" s="56" t="s">
        <v>102</v>
      </c>
      <c r="C12" s="57" t="s">
        <v>7</v>
      </c>
      <c r="D12" s="13" t="s">
        <v>78</v>
      </c>
      <c r="F12">
        <v>40</v>
      </c>
      <c r="G12" s="58"/>
      <c r="H12" s="12">
        <f t="shared" si="0"/>
        <v>0</v>
      </c>
    </row>
    <row r="13" spans="1:8" ht="60">
      <c r="A13" s="2">
        <v>9</v>
      </c>
      <c r="B13" s="56" t="s">
        <v>16</v>
      </c>
      <c r="C13" s="57" t="s">
        <v>5</v>
      </c>
      <c r="D13" s="1" t="s">
        <v>75</v>
      </c>
      <c r="F13">
        <v>30</v>
      </c>
      <c r="G13" s="58"/>
      <c r="H13" s="12">
        <f t="shared" si="0"/>
        <v>0</v>
      </c>
    </row>
    <row r="14" spans="1:8" ht="45">
      <c r="A14" s="2">
        <v>10</v>
      </c>
      <c r="B14" s="56" t="s">
        <v>17</v>
      </c>
      <c r="C14" s="57" t="s">
        <v>5</v>
      </c>
      <c r="D14" s="1" t="s">
        <v>75</v>
      </c>
      <c r="F14">
        <v>30</v>
      </c>
      <c r="G14" s="58"/>
      <c r="H14" s="12">
        <f t="shared" si="0"/>
        <v>0</v>
      </c>
    </row>
    <row r="15" spans="1:8" ht="60">
      <c r="A15" s="2">
        <v>11</v>
      </c>
      <c r="B15" s="59" t="s">
        <v>99</v>
      </c>
      <c r="C15" s="57" t="s">
        <v>5</v>
      </c>
      <c r="D15" s="61" t="s">
        <v>77</v>
      </c>
      <c r="F15">
        <v>30</v>
      </c>
      <c r="G15" s="58"/>
      <c r="H15" s="12">
        <f t="shared" si="0"/>
        <v>0</v>
      </c>
    </row>
    <row r="16" spans="1:8" ht="60">
      <c r="A16" s="2">
        <v>12</v>
      </c>
      <c r="B16" s="56" t="s">
        <v>100</v>
      </c>
      <c r="C16" s="57" t="s">
        <v>7</v>
      </c>
      <c r="D16" s="61" t="s">
        <v>77</v>
      </c>
      <c r="F16">
        <v>40</v>
      </c>
      <c r="G16" s="58"/>
      <c r="H16" s="12">
        <f t="shared" si="0"/>
        <v>0</v>
      </c>
    </row>
    <row r="17" spans="1:8" ht="30">
      <c r="A17" s="2">
        <v>13</v>
      </c>
      <c r="B17" s="56" t="s">
        <v>101</v>
      </c>
      <c r="C17" s="57" t="s">
        <v>18</v>
      </c>
      <c r="D17" s="61" t="s">
        <v>77</v>
      </c>
      <c r="F17">
        <v>50</v>
      </c>
      <c r="G17" s="58"/>
      <c r="H17" s="12">
        <f t="shared" si="0"/>
        <v>0</v>
      </c>
    </row>
    <row r="18" spans="1:8" ht="30">
      <c r="A18" s="2">
        <v>14</v>
      </c>
      <c r="B18" s="59" t="s">
        <v>96</v>
      </c>
      <c r="C18" s="57" t="s">
        <v>7</v>
      </c>
      <c r="D18" s="1" t="s">
        <v>75</v>
      </c>
      <c r="F18">
        <v>40</v>
      </c>
      <c r="G18" s="58"/>
      <c r="H18" s="12">
        <f t="shared" ref="H18" si="1">F18*G18</f>
        <v>0</v>
      </c>
    </row>
    <row r="19" spans="1:8">
      <c r="F19">
        <f>SUM(F5:F18)</f>
        <v>500</v>
      </c>
      <c r="H19" s="12">
        <f>SUM(H5:H18)</f>
        <v>0</v>
      </c>
    </row>
  </sheetData>
  <autoFilter ref="A4:H19"/>
  <mergeCells count="3">
    <mergeCell ref="A1:H1"/>
    <mergeCell ref="A2:H2"/>
    <mergeCell ref="D3:E3"/>
  </mergeCells>
  <printOptions gridLines="1"/>
  <pageMargins left="0.70866141732283472" right="0.70866141732283472" top="0.17" bottom="0.17" header="0.17" footer="0.17"/>
  <pageSetup paperSize="9" scale="5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93" zoomScaleNormal="93" workbookViewId="0">
      <pane ySplit="4" topLeftCell="A14" activePane="bottomLeft" state="frozen"/>
      <selection pane="bottomLeft" activeCell="B15" sqref="B15"/>
    </sheetView>
  </sheetViews>
  <sheetFormatPr defaultRowHeight="15"/>
  <cols>
    <col min="1" max="1" width="11.28515625" style="2" customWidth="1"/>
    <col min="2" max="2" width="85.42578125" customWidth="1"/>
    <col min="3" max="3" width="16.140625" style="2" bestFit="1" customWidth="1"/>
    <col min="4" max="4" width="26.28515625" bestFit="1" customWidth="1"/>
    <col min="5" max="5" width="12.7109375" customWidth="1"/>
    <col min="7" max="7" width="13.7109375" customWidth="1"/>
    <col min="8" max="8" width="11.42578125" customWidth="1"/>
  </cols>
  <sheetData>
    <row r="1" spans="1:8" s="5" customFormat="1" ht="83.25" customHeight="1">
      <c r="A1" s="89" t="s">
        <v>76</v>
      </c>
      <c r="B1" s="90"/>
      <c r="C1" s="90"/>
      <c r="D1" s="90"/>
      <c r="E1" s="90"/>
      <c r="F1" s="90"/>
      <c r="G1" s="90"/>
      <c r="H1" s="90"/>
    </row>
    <row r="2" spans="1:8" s="5" customFormat="1" ht="48.75" customHeight="1">
      <c r="A2" s="91" t="s">
        <v>94</v>
      </c>
      <c r="B2" s="92"/>
      <c r="C2" s="92"/>
      <c r="D2" s="92"/>
      <c r="E2" s="92"/>
      <c r="F2" s="92"/>
      <c r="G2" s="92"/>
      <c r="H2" s="92"/>
    </row>
    <row r="3" spans="1:8" s="5" customFormat="1" ht="15" customHeight="1">
      <c r="A3" s="7"/>
      <c r="B3" s="6"/>
      <c r="C3" s="7"/>
      <c r="D3" s="88"/>
      <c r="E3" s="88"/>
      <c r="F3" s="9"/>
    </row>
    <row r="4" spans="1:8" s="5" customFormat="1">
      <c r="A4" s="7" t="s">
        <v>0</v>
      </c>
      <c r="B4" s="6" t="s">
        <v>1</v>
      </c>
      <c r="C4" s="7" t="s">
        <v>2</v>
      </c>
      <c r="D4" s="8" t="s">
        <v>79</v>
      </c>
      <c r="E4" s="7"/>
      <c r="F4" s="9" t="s">
        <v>3</v>
      </c>
      <c r="G4" s="10" t="s">
        <v>32</v>
      </c>
      <c r="H4" s="10" t="s">
        <v>33</v>
      </c>
    </row>
    <row r="5" spans="1:8" ht="45">
      <c r="A5" s="54">
        <v>1</v>
      </c>
      <c r="B5" s="56" t="s">
        <v>24</v>
      </c>
      <c r="C5" s="57" t="s">
        <v>5</v>
      </c>
      <c r="D5" s="1" t="s">
        <v>75</v>
      </c>
      <c r="F5">
        <v>30</v>
      </c>
      <c r="G5" s="49"/>
      <c r="H5" s="12">
        <f>F5*G5</f>
        <v>0</v>
      </c>
    </row>
    <row r="6" spans="1:8" ht="30">
      <c r="A6" s="55">
        <v>2</v>
      </c>
      <c r="B6" s="56" t="s">
        <v>109</v>
      </c>
      <c r="C6" s="57" t="s">
        <v>7</v>
      </c>
      <c r="D6" s="13" t="s">
        <v>78</v>
      </c>
      <c r="F6">
        <v>40</v>
      </c>
      <c r="G6" s="49"/>
      <c r="H6" s="12">
        <f t="shared" ref="H6:H18" si="0">F6*G6</f>
        <v>0</v>
      </c>
    </row>
    <row r="7" spans="1:8" ht="45">
      <c r="A7" s="55">
        <v>3</v>
      </c>
      <c r="B7" s="56" t="s">
        <v>21</v>
      </c>
      <c r="C7" s="57" t="s">
        <v>5</v>
      </c>
      <c r="D7" s="1" t="s">
        <v>75</v>
      </c>
      <c r="F7">
        <v>30</v>
      </c>
      <c r="G7" s="49"/>
      <c r="H7" s="12">
        <f t="shared" si="0"/>
        <v>0</v>
      </c>
    </row>
    <row r="8" spans="1:8" ht="94.5">
      <c r="A8" s="56">
        <v>4</v>
      </c>
      <c r="B8" s="77" t="s">
        <v>106</v>
      </c>
      <c r="C8" s="57" t="s">
        <v>7</v>
      </c>
      <c r="D8" s="13" t="s">
        <v>78</v>
      </c>
      <c r="F8">
        <v>40</v>
      </c>
      <c r="G8" s="49"/>
      <c r="H8" s="12">
        <f t="shared" si="0"/>
        <v>0</v>
      </c>
    </row>
    <row r="9" spans="1:8" ht="30">
      <c r="A9" s="55">
        <v>5</v>
      </c>
      <c r="B9" s="78" t="s">
        <v>107</v>
      </c>
      <c r="C9" s="57" t="s">
        <v>7</v>
      </c>
      <c r="D9" s="13" t="s">
        <v>78</v>
      </c>
      <c r="F9">
        <v>40</v>
      </c>
      <c r="G9" s="49"/>
      <c r="H9" s="12">
        <f t="shared" si="0"/>
        <v>0</v>
      </c>
    </row>
    <row r="10" spans="1:8" ht="30">
      <c r="A10" s="55">
        <v>6</v>
      </c>
      <c r="B10" s="79" t="s">
        <v>108</v>
      </c>
      <c r="C10" s="57" t="s">
        <v>7</v>
      </c>
      <c r="D10" s="13" t="s">
        <v>78</v>
      </c>
      <c r="F10">
        <v>40</v>
      </c>
      <c r="G10" s="49"/>
      <c r="H10" s="12">
        <f t="shared" si="0"/>
        <v>0</v>
      </c>
    </row>
    <row r="11" spans="1:8" ht="75">
      <c r="A11" s="55">
        <v>7</v>
      </c>
      <c r="B11" s="56" t="s">
        <v>22</v>
      </c>
      <c r="C11" s="57" t="s">
        <v>5</v>
      </c>
      <c r="D11" s="1" t="s">
        <v>75</v>
      </c>
      <c r="F11">
        <v>30</v>
      </c>
      <c r="G11" s="49"/>
      <c r="H11" s="12">
        <f t="shared" si="0"/>
        <v>0</v>
      </c>
    </row>
    <row r="12" spans="1:8" ht="45">
      <c r="A12" s="55">
        <v>8</v>
      </c>
      <c r="B12" s="56" t="s">
        <v>111</v>
      </c>
      <c r="C12" s="57" t="s">
        <v>18</v>
      </c>
      <c r="D12" s="61" t="s">
        <v>78</v>
      </c>
      <c r="F12">
        <v>50</v>
      </c>
      <c r="G12" s="49"/>
      <c r="H12" s="12">
        <f t="shared" si="0"/>
        <v>0</v>
      </c>
    </row>
    <row r="13" spans="1:8" ht="45">
      <c r="A13" s="55">
        <v>9</v>
      </c>
      <c r="B13" s="56" t="s">
        <v>110</v>
      </c>
      <c r="C13" s="57" t="s">
        <v>5</v>
      </c>
      <c r="D13" s="61" t="s">
        <v>114</v>
      </c>
      <c r="F13">
        <v>30</v>
      </c>
      <c r="G13" s="49"/>
      <c r="H13" s="12">
        <f t="shared" si="0"/>
        <v>0</v>
      </c>
    </row>
    <row r="14" spans="1:8" ht="90">
      <c r="A14" s="55">
        <v>10</v>
      </c>
      <c r="B14" s="56" t="s">
        <v>23</v>
      </c>
      <c r="C14" s="57" t="s">
        <v>5</v>
      </c>
      <c r="D14" s="1" t="s">
        <v>75</v>
      </c>
      <c r="F14">
        <v>30</v>
      </c>
      <c r="G14" s="49"/>
      <c r="H14" s="12">
        <f t="shared" si="0"/>
        <v>0</v>
      </c>
    </row>
    <row r="15" spans="1:8" ht="60">
      <c r="A15" s="55">
        <v>11</v>
      </c>
      <c r="B15" s="56" t="s">
        <v>112</v>
      </c>
      <c r="C15" s="57" t="s">
        <v>5</v>
      </c>
      <c r="D15" s="61" t="s">
        <v>77</v>
      </c>
      <c r="F15">
        <v>30</v>
      </c>
      <c r="G15" s="49"/>
      <c r="H15" s="12">
        <f t="shared" si="0"/>
        <v>0</v>
      </c>
    </row>
    <row r="16" spans="1:8" ht="60">
      <c r="A16" s="55">
        <v>12</v>
      </c>
      <c r="B16" s="56" t="s">
        <v>113</v>
      </c>
      <c r="C16" s="57" t="s">
        <v>7</v>
      </c>
      <c r="D16" s="61" t="s">
        <v>114</v>
      </c>
      <c r="F16">
        <v>40</v>
      </c>
      <c r="G16" s="49"/>
      <c r="H16" s="12">
        <f t="shared" si="0"/>
        <v>0</v>
      </c>
    </row>
    <row r="17" spans="1:8" ht="45">
      <c r="A17" s="55">
        <v>13</v>
      </c>
      <c r="B17" s="56" t="s">
        <v>20</v>
      </c>
      <c r="C17" s="57" t="s">
        <v>5</v>
      </c>
      <c r="D17" s="1" t="s">
        <v>75</v>
      </c>
      <c r="F17">
        <v>30</v>
      </c>
      <c r="G17" s="49"/>
      <c r="H17" s="12">
        <f t="shared" si="0"/>
        <v>0</v>
      </c>
    </row>
    <row r="18" spans="1:8" ht="30">
      <c r="A18" s="2">
        <v>14</v>
      </c>
      <c r="B18" s="59" t="s">
        <v>96</v>
      </c>
      <c r="C18" s="57" t="s">
        <v>7</v>
      </c>
      <c r="D18" s="1" t="s">
        <v>75</v>
      </c>
      <c r="F18">
        <v>40</v>
      </c>
      <c r="G18" s="49"/>
      <c r="H18" s="12">
        <f t="shared" si="0"/>
        <v>0</v>
      </c>
    </row>
    <row r="19" spans="1:8">
      <c r="B19" s="3"/>
      <c r="F19">
        <f>SUM(F5:F18)</f>
        <v>500</v>
      </c>
      <c r="H19" s="12">
        <f>SUM(H5:H18)</f>
        <v>0</v>
      </c>
    </row>
    <row r="21" spans="1:8">
      <c r="B21" s="3"/>
    </row>
  </sheetData>
  <autoFilter ref="A4:H19"/>
  <mergeCells count="3">
    <mergeCell ref="A1:H1"/>
    <mergeCell ref="A2:H2"/>
    <mergeCell ref="D3:E3"/>
  </mergeCells>
  <printOptions gridLines="1"/>
  <pageMargins left="0.70866141732283472" right="0.70866141732283472" top="0.21" bottom="0.18" header="0.17" footer="0.17"/>
  <pageSetup paperSize="9" scale="52" orientation="landscape" horizontalDpi="1200" verticalDpi="1200" r:id="rId1"/>
</worksheet>
</file>

<file path=xl/worksheets/sheet5.xml><?xml version="1.0" encoding="utf-8"?>
<worksheet xmlns="http://schemas.openxmlformats.org/spreadsheetml/2006/main" xmlns:r="http://schemas.openxmlformats.org/officeDocument/2006/relationships">
  <sheetPr>
    <pageSetUpPr fitToPage="1"/>
  </sheetPr>
  <dimension ref="A1:H18"/>
  <sheetViews>
    <sheetView zoomScale="95" zoomScaleNormal="95" workbookViewId="0">
      <pane ySplit="4" topLeftCell="A8" activePane="bottomLeft" state="frozen"/>
      <selection pane="bottomLeft" activeCell="B14" sqref="B14"/>
    </sheetView>
  </sheetViews>
  <sheetFormatPr defaultRowHeight="15"/>
  <cols>
    <col min="1" max="1" width="11.28515625" style="2" customWidth="1"/>
    <col min="2" max="2" width="85.42578125" customWidth="1"/>
    <col min="3" max="3" width="16.140625" style="2" bestFit="1" customWidth="1"/>
    <col min="4" max="4" width="26.28515625" bestFit="1" customWidth="1"/>
    <col min="5" max="5" width="12.7109375" customWidth="1"/>
    <col min="6" max="6" width="14.7109375" customWidth="1"/>
    <col min="7" max="7" width="19.28515625" customWidth="1"/>
    <col min="8" max="8" width="18.28515625" customWidth="1"/>
  </cols>
  <sheetData>
    <row r="1" spans="1:8" s="5" customFormat="1" ht="55.5" customHeight="1">
      <c r="A1" s="89" t="s">
        <v>31</v>
      </c>
      <c r="B1" s="90"/>
      <c r="C1" s="90"/>
      <c r="D1" s="90"/>
      <c r="E1" s="90"/>
      <c r="F1" s="90"/>
      <c r="G1" s="90"/>
      <c r="H1" s="90"/>
    </row>
    <row r="2" spans="1:8" s="5" customFormat="1" ht="55.5" customHeight="1">
      <c r="A2" s="91" t="s">
        <v>94</v>
      </c>
      <c r="B2" s="92"/>
      <c r="C2" s="92"/>
      <c r="D2" s="92"/>
      <c r="E2" s="92"/>
      <c r="F2" s="92"/>
      <c r="G2" s="92"/>
      <c r="H2" s="92"/>
    </row>
    <row r="3" spans="1:8" s="5" customFormat="1" ht="15" customHeight="1">
      <c r="A3" s="7"/>
      <c r="B3" s="6"/>
      <c r="C3" s="7"/>
      <c r="D3" s="88"/>
      <c r="E3" s="88"/>
      <c r="F3" s="9"/>
    </row>
    <row r="4" spans="1:8" s="5" customFormat="1">
      <c r="A4" s="7" t="s">
        <v>0</v>
      </c>
      <c r="B4" s="6" t="s">
        <v>1</v>
      </c>
      <c r="C4" s="7" t="s">
        <v>2</v>
      </c>
      <c r="D4" s="8" t="s">
        <v>79</v>
      </c>
      <c r="E4" s="7"/>
      <c r="F4" s="9" t="s">
        <v>3</v>
      </c>
      <c r="G4" s="10" t="s">
        <v>32</v>
      </c>
      <c r="H4" s="10" t="s">
        <v>33</v>
      </c>
    </row>
    <row r="5" spans="1:8" ht="90">
      <c r="A5" s="2">
        <v>1</v>
      </c>
      <c r="B5" s="56" t="s">
        <v>27</v>
      </c>
      <c r="C5" s="57" t="s">
        <v>5</v>
      </c>
      <c r="D5" s="1" t="s">
        <v>75</v>
      </c>
      <c r="F5">
        <v>30</v>
      </c>
      <c r="G5" s="11"/>
      <c r="H5" s="12">
        <f>F5*G5</f>
        <v>0</v>
      </c>
    </row>
    <row r="6" spans="1:8" ht="45">
      <c r="A6" s="2">
        <v>2</v>
      </c>
      <c r="B6" s="56" t="s">
        <v>28</v>
      </c>
      <c r="C6" s="57" t="s">
        <v>5</v>
      </c>
      <c r="D6" s="1" t="s">
        <v>75</v>
      </c>
      <c r="F6">
        <v>30</v>
      </c>
      <c r="G6" s="11"/>
      <c r="H6" s="12">
        <f t="shared" ref="H6:H17" si="0">F6*G6</f>
        <v>0</v>
      </c>
    </row>
    <row r="7" spans="1:8" ht="60">
      <c r="A7" s="2">
        <v>3</v>
      </c>
      <c r="B7" s="56" t="s">
        <v>29</v>
      </c>
      <c r="C7" s="57" t="s">
        <v>7</v>
      </c>
      <c r="D7" s="1" t="s">
        <v>75</v>
      </c>
      <c r="F7">
        <v>40</v>
      </c>
      <c r="G7" s="11"/>
      <c r="H7" s="12">
        <f t="shared" si="0"/>
        <v>0</v>
      </c>
    </row>
    <row r="8" spans="1:8" ht="45">
      <c r="A8" s="2">
        <v>4</v>
      </c>
      <c r="B8" s="56" t="s">
        <v>117</v>
      </c>
      <c r="C8" s="57" t="s">
        <v>18</v>
      </c>
      <c r="D8" s="13" t="s">
        <v>78</v>
      </c>
      <c r="F8">
        <v>50</v>
      </c>
      <c r="G8" s="11"/>
      <c r="H8" s="12">
        <f t="shared" si="0"/>
        <v>0</v>
      </c>
    </row>
    <row r="9" spans="1:8" ht="45">
      <c r="A9" s="2">
        <v>5</v>
      </c>
      <c r="B9" s="56" t="s">
        <v>118</v>
      </c>
      <c r="C9" s="57" t="s">
        <v>7</v>
      </c>
      <c r="D9" s="61" t="s">
        <v>78</v>
      </c>
      <c r="F9">
        <v>40</v>
      </c>
      <c r="G9" s="11"/>
      <c r="H9" s="12">
        <f t="shared" si="0"/>
        <v>0</v>
      </c>
    </row>
    <row r="10" spans="1:8" ht="30">
      <c r="A10" s="2">
        <v>6</v>
      </c>
      <c r="B10" s="56" t="s">
        <v>25</v>
      </c>
      <c r="C10" s="57" t="s">
        <v>7</v>
      </c>
      <c r="D10" s="1" t="s">
        <v>75</v>
      </c>
      <c r="F10">
        <v>40</v>
      </c>
      <c r="G10" s="11"/>
      <c r="H10" s="12">
        <f t="shared" si="0"/>
        <v>0</v>
      </c>
    </row>
    <row r="11" spans="1:8" ht="45">
      <c r="A11" s="2">
        <v>7</v>
      </c>
      <c r="B11" s="56" t="s">
        <v>26</v>
      </c>
      <c r="C11" s="57" t="s">
        <v>7</v>
      </c>
      <c r="D11" s="1" t="s">
        <v>75</v>
      </c>
      <c r="F11">
        <v>40</v>
      </c>
      <c r="G11" s="11"/>
      <c r="H11" s="12">
        <f t="shared" si="0"/>
        <v>0</v>
      </c>
    </row>
    <row r="12" spans="1:8" ht="30">
      <c r="A12" s="2">
        <v>8</v>
      </c>
      <c r="B12" s="56" t="s">
        <v>116</v>
      </c>
      <c r="C12" s="57" t="s">
        <v>7</v>
      </c>
      <c r="D12" s="1" t="s">
        <v>75</v>
      </c>
      <c r="F12">
        <v>40</v>
      </c>
      <c r="G12" s="11"/>
      <c r="H12" s="12">
        <f t="shared" si="0"/>
        <v>0</v>
      </c>
    </row>
    <row r="13" spans="1:8" ht="30">
      <c r="A13" s="2">
        <v>9</v>
      </c>
      <c r="B13" s="56" t="s">
        <v>73</v>
      </c>
      <c r="C13" s="57" t="s">
        <v>7</v>
      </c>
      <c r="D13" s="1" t="s">
        <v>75</v>
      </c>
      <c r="F13">
        <v>40</v>
      </c>
      <c r="G13" s="11"/>
      <c r="H13" s="12">
        <f t="shared" si="0"/>
        <v>0</v>
      </c>
    </row>
    <row r="14" spans="1:8" ht="75">
      <c r="A14" s="2">
        <v>10</v>
      </c>
      <c r="B14" s="56" t="s">
        <v>30</v>
      </c>
      <c r="C14" s="57" t="s">
        <v>7</v>
      </c>
      <c r="D14" s="1" t="s">
        <v>75</v>
      </c>
      <c r="F14">
        <v>40</v>
      </c>
      <c r="G14" s="11"/>
      <c r="H14" s="12">
        <f t="shared" si="0"/>
        <v>0</v>
      </c>
    </row>
    <row r="15" spans="1:8" ht="60">
      <c r="A15" s="2">
        <v>11</v>
      </c>
      <c r="B15" s="56" t="s">
        <v>112</v>
      </c>
      <c r="C15" s="57" t="s">
        <v>7</v>
      </c>
      <c r="D15" s="61" t="s">
        <v>77</v>
      </c>
      <c r="F15">
        <v>40</v>
      </c>
      <c r="G15" s="11"/>
      <c r="H15" s="12">
        <f t="shared" si="0"/>
        <v>0</v>
      </c>
    </row>
    <row r="16" spans="1:8" ht="60">
      <c r="A16" s="2">
        <v>12</v>
      </c>
      <c r="B16" s="59" t="s">
        <v>99</v>
      </c>
      <c r="C16" s="57" t="s">
        <v>5</v>
      </c>
      <c r="D16" s="61" t="s">
        <v>77</v>
      </c>
      <c r="F16">
        <v>30</v>
      </c>
      <c r="G16" s="11"/>
      <c r="H16" s="12">
        <f t="shared" si="0"/>
        <v>0</v>
      </c>
    </row>
    <row r="17" spans="1:8" ht="30">
      <c r="A17" s="2">
        <v>13</v>
      </c>
      <c r="B17" s="59" t="s">
        <v>115</v>
      </c>
      <c r="C17" s="57" t="s">
        <v>7</v>
      </c>
      <c r="D17" s="1" t="s">
        <v>75</v>
      </c>
      <c r="F17">
        <v>40</v>
      </c>
      <c r="G17" s="11"/>
      <c r="H17" s="12">
        <f t="shared" si="0"/>
        <v>0</v>
      </c>
    </row>
    <row r="18" spans="1:8" ht="20.25" customHeight="1">
      <c r="C18" s="4"/>
      <c r="F18">
        <f>SUM(F5:F17)</f>
        <v>500</v>
      </c>
      <c r="H18" s="12">
        <f>SUM(H5:H17)</f>
        <v>0</v>
      </c>
    </row>
  </sheetData>
  <autoFilter ref="A4:H20"/>
  <mergeCells count="3">
    <mergeCell ref="A1:H1"/>
    <mergeCell ref="A2:H2"/>
    <mergeCell ref="D3:E3"/>
  </mergeCells>
  <printOptions gridLines="1"/>
  <pageMargins left="0.70866141732283472" right="0.70866141732283472" top="0.15748031496062992" bottom="0.19685039370078741" header="0.15748031496062992" footer="0.15748031496062992"/>
  <pageSetup paperSize="9" scale="52" orientation="landscape" r:id="rId1"/>
</worksheet>
</file>

<file path=xl/worksheets/sheet6.xml><?xml version="1.0" encoding="utf-8"?>
<worksheet xmlns="http://schemas.openxmlformats.org/spreadsheetml/2006/main" xmlns:r="http://schemas.openxmlformats.org/officeDocument/2006/relationships">
  <dimension ref="A1:G39"/>
  <sheetViews>
    <sheetView workbookViewId="0">
      <pane ySplit="1" topLeftCell="A2" activePane="bottomLeft" state="frozen"/>
      <selection pane="bottomLeft" activeCell="A2" sqref="A2:G2"/>
    </sheetView>
  </sheetViews>
  <sheetFormatPr defaultRowHeight="15"/>
  <cols>
    <col min="1" max="1" width="11.28515625" style="2" customWidth="1"/>
    <col min="2" max="2" width="85.42578125" customWidth="1"/>
    <col min="3" max="3" width="16.140625" style="2" bestFit="1" customWidth="1"/>
    <col min="4" max="4" width="11.85546875" bestFit="1" customWidth="1"/>
    <col min="6" max="6" width="13.7109375" bestFit="1" customWidth="1"/>
    <col min="7" max="7" width="11.42578125" bestFit="1" customWidth="1"/>
  </cols>
  <sheetData>
    <row r="1" spans="1:7" s="5" customFormat="1" ht="54.75" customHeight="1">
      <c r="A1" s="89" t="s">
        <v>35</v>
      </c>
      <c r="B1" s="90"/>
      <c r="C1" s="90"/>
      <c r="D1" s="90"/>
      <c r="E1" s="90"/>
      <c r="F1" s="90"/>
      <c r="G1" s="90"/>
    </row>
    <row r="2" spans="1:7" s="5" customFormat="1" ht="54.75" customHeight="1">
      <c r="A2" s="91" t="s">
        <v>94</v>
      </c>
      <c r="B2" s="92"/>
      <c r="C2" s="92"/>
      <c r="D2" s="92"/>
      <c r="E2" s="92"/>
      <c r="F2" s="92"/>
      <c r="G2" s="92"/>
    </row>
    <row r="3" spans="1:7" s="5" customFormat="1" ht="15" customHeight="1">
      <c r="A3" s="7"/>
      <c r="B3" s="6"/>
      <c r="C3" s="7"/>
      <c r="D3" s="62"/>
      <c r="E3" s="9"/>
    </row>
    <row r="4" spans="1:7" s="5" customFormat="1">
      <c r="A4" s="7" t="s">
        <v>0</v>
      </c>
      <c r="B4" s="6" t="s">
        <v>1</v>
      </c>
      <c r="C4" s="7"/>
      <c r="D4" s="8" t="s">
        <v>79</v>
      </c>
      <c r="E4" s="9" t="s">
        <v>3</v>
      </c>
      <c r="F4" s="10" t="s">
        <v>32</v>
      </c>
      <c r="G4" s="10" t="s">
        <v>33</v>
      </c>
    </row>
    <row r="5" spans="1:7" ht="27" thickBot="1">
      <c r="A5" s="2">
        <v>1</v>
      </c>
      <c r="B5" s="64" t="s">
        <v>81</v>
      </c>
      <c r="C5" s="63"/>
      <c r="E5">
        <v>40</v>
      </c>
      <c r="F5" s="49"/>
      <c r="G5" s="12">
        <f t="shared" ref="G5:G9" si="0">E5*F5</f>
        <v>0</v>
      </c>
    </row>
    <row r="6" spans="1:7" ht="39.75" thickBot="1">
      <c r="A6" s="2">
        <v>2</v>
      </c>
      <c r="B6" s="65" t="s">
        <v>82</v>
      </c>
      <c r="C6" s="63"/>
      <c r="E6">
        <v>80</v>
      </c>
      <c r="F6" s="49"/>
      <c r="G6" s="12">
        <f t="shared" si="0"/>
        <v>0</v>
      </c>
    </row>
    <row r="7" spans="1:7" ht="15.75" thickBot="1">
      <c r="A7" s="2">
        <v>3</v>
      </c>
      <c r="B7" s="67" t="s">
        <v>84</v>
      </c>
      <c r="C7" s="63"/>
      <c r="E7">
        <v>80</v>
      </c>
      <c r="F7" s="49"/>
      <c r="G7" s="12">
        <f t="shared" si="0"/>
        <v>0</v>
      </c>
    </row>
    <row r="8" spans="1:7" ht="36" customHeight="1">
      <c r="A8" s="66">
        <v>4</v>
      </c>
      <c r="B8" s="65" t="s">
        <v>83</v>
      </c>
      <c r="C8" s="63"/>
      <c r="E8">
        <v>100</v>
      </c>
      <c r="F8" s="49"/>
      <c r="G8" s="12">
        <f t="shared" si="0"/>
        <v>0</v>
      </c>
    </row>
    <row r="9" spans="1:7">
      <c r="A9" s="2">
        <v>5</v>
      </c>
      <c r="B9" s="68" t="s">
        <v>85</v>
      </c>
      <c r="C9" s="4"/>
      <c r="E9">
        <v>100</v>
      </c>
      <c r="F9" s="49"/>
      <c r="G9" s="12">
        <f t="shared" si="0"/>
        <v>0</v>
      </c>
    </row>
    <row r="10" spans="1:7">
      <c r="E10">
        <f>SUM(E5:E9)</f>
        <v>400</v>
      </c>
      <c r="F10" s="49"/>
      <c r="G10">
        <f>SUM(G5:G9)</f>
        <v>0</v>
      </c>
    </row>
    <row r="11" spans="1:7">
      <c r="B11" s="65"/>
      <c r="F11" s="49"/>
    </row>
    <row r="12" spans="1:7">
      <c r="F12" s="49"/>
    </row>
    <row r="13" spans="1:7">
      <c r="F13" s="49"/>
    </row>
    <row r="14" spans="1:7" ht="15.75" thickBot="1">
      <c r="F14" s="49"/>
    </row>
    <row r="15" spans="1:7" ht="75.75" thickBot="1">
      <c r="B15" s="69" t="s">
        <v>86</v>
      </c>
      <c r="C15" s="70" t="s">
        <v>87</v>
      </c>
      <c r="F15" s="49"/>
    </row>
    <row r="16" spans="1:7">
      <c r="B16" s="71" t="s">
        <v>88</v>
      </c>
      <c r="C16" s="72">
        <v>0.05</v>
      </c>
      <c r="F16" s="49"/>
    </row>
    <row r="17" spans="1:7">
      <c r="B17" s="71" t="s">
        <v>89</v>
      </c>
      <c r="C17" s="72">
        <v>0.06</v>
      </c>
      <c r="F17" s="49"/>
    </row>
    <row r="18" spans="1:7">
      <c r="B18" s="71" t="s">
        <v>90</v>
      </c>
      <c r="C18" s="72">
        <v>7.0000000000000007E-2</v>
      </c>
      <c r="F18" s="49"/>
    </row>
    <row r="19" spans="1:7">
      <c r="B19" s="71" t="s">
        <v>91</v>
      </c>
      <c r="C19" s="72">
        <v>0.08</v>
      </c>
      <c r="F19" s="49"/>
    </row>
    <row r="20" spans="1:7">
      <c r="B20" s="71" t="s">
        <v>92</v>
      </c>
      <c r="C20" s="72">
        <v>0.09</v>
      </c>
      <c r="F20" s="49"/>
    </row>
    <row r="21" spans="1:7" ht="15.75" thickBot="1">
      <c r="B21" s="73" t="s">
        <v>93</v>
      </c>
      <c r="C21" s="74">
        <v>0.1</v>
      </c>
      <c r="F21" s="49"/>
    </row>
    <row r="25" spans="1:7" ht="32.25" customHeight="1">
      <c r="A25" s="91"/>
      <c r="B25" s="92"/>
      <c r="C25" s="92"/>
      <c r="D25" s="92"/>
      <c r="E25" s="92"/>
      <c r="F25" s="92"/>
      <c r="G25" s="92"/>
    </row>
    <row r="26" spans="1:7">
      <c r="B26" s="3"/>
      <c r="C26" s="4"/>
      <c r="F26" s="11"/>
      <c r="G26" s="10"/>
    </row>
    <row r="27" spans="1:7">
      <c r="B27" s="94"/>
      <c r="C27" s="94"/>
      <c r="D27" s="94"/>
      <c r="E27" s="94"/>
      <c r="F27" s="94"/>
      <c r="G27" s="13"/>
    </row>
    <row r="28" spans="1:7">
      <c r="B28" s="94"/>
      <c r="C28" s="94"/>
      <c r="D28" s="94"/>
      <c r="E28" s="94"/>
      <c r="F28" s="94"/>
      <c r="G28" s="13"/>
    </row>
    <row r="29" spans="1:7">
      <c r="B29" s="94"/>
      <c r="C29" s="94"/>
      <c r="D29" s="94"/>
      <c r="E29" s="94"/>
      <c r="F29" s="94"/>
      <c r="G29" s="12"/>
    </row>
    <row r="30" spans="1:7">
      <c r="B30" s="94"/>
      <c r="C30" s="94"/>
      <c r="D30" s="94"/>
      <c r="E30" s="94"/>
      <c r="F30" s="94"/>
      <c r="G30" s="12"/>
    </row>
    <row r="31" spans="1:7">
      <c r="B31" s="94"/>
      <c r="C31" s="94"/>
      <c r="D31" s="94"/>
      <c r="E31" s="94"/>
      <c r="F31" s="94"/>
      <c r="G31" s="12"/>
    </row>
    <row r="32" spans="1:7">
      <c r="B32" s="94"/>
      <c r="C32" s="94"/>
      <c r="D32" s="94"/>
      <c r="E32" s="94"/>
      <c r="F32" s="94"/>
      <c r="G32" s="12"/>
    </row>
    <row r="33" spans="2:7">
      <c r="B33" s="94"/>
      <c r="C33" s="94"/>
      <c r="D33" s="94"/>
      <c r="E33" s="94"/>
      <c r="F33" s="94"/>
      <c r="G33" s="12"/>
    </row>
    <row r="34" spans="2:7">
      <c r="B34" s="94"/>
      <c r="C34" s="94"/>
      <c r="D34" s="94"/>
      <c r="E34" s="94"/>
      <c r="F34" s="94"/>
      <c r="G34" s="12"/>
    </row>
    <row r="35" spans="2:7">
      <c r="B35" s="94"/>
      <c r="C35" s="94"/>
      <c r="D35" s="94"/>
      <c r="E35" s="94"/>
      <c r="F35" s="94"/>
      <c r="G35" s="12"/>
    </row>
    <row r="36" spans="2:7">
      <c r="B36" s="94"/>
      <c r="C36" s="94"/>
      <c r="D36" s="94"/>
      <c r="E36" s="94"/>
      <c r="F36" s="94"/>
      <c r="G36" s="12"/>
    </row>
    <row r="37" spans="2:7">
      <c r="B37" s="94"/>
      <c r="C37" s="94"/>
      <c r="D37" s="94"/>
      <c r="E37" s="94"/>
      <c r="F37" s="94"/>
      <c r="G37" s="12"/>
    </row>
    <row r="38" spans="2:7">
      <c r="B38" s="94"/>
      <c r="C38" s="94"/>
      <c r="D38" s="94"/>
      <c r="E38" s="94"/>
      <c r="F38" s="94"/>
      <c r="G38" s="12"/>
    </row>
    <row r="39" spans="2:7">
      <c r="B39" s="93"/>
      <c r="C39" s="93"/>
      <c r="D39" s="93"/>
      <c r="E39" s="93"/>
      <c r="F39" s="93"/>
      <c r="G39" s="14"/>
    </row>
  </sheetData>
  <mergeCells count="16">
    <mergeCell ref="B39:F39"/>
    <mergeCell ref="B37:F37"/>
    <mergeCell ref="B38:F38"/>
    <mergeCell ref="A1:G1"/>
    <mergeCell ref="A2:G2"/>
    <mergeCell ref="B34:F34"/>
    <mergeCell ref="B35:F35"/>
    <mergeCell ref="B36:F36"/>
    <mergeCell ref="B29:F29"/>
    <mergeCell ref="B30:F30"/>
    <mergeCell ref="B31:F31"/>
    <mergeCell ref="B32:F32"/>
    <mergeCell ref="B33:F33"/>
    <mergeCell ref="A25:G25"/>
    <mergeCell ref="B27:F27"/>
    <mergeCell ref="B28:F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DETERMINAZIONE PUNTEGGIO</vt:lpstr>
      <vt:lpstr>I SETTORE</vt:lpstr>
      <vt:lpstr>II SETTORE</vt:lpstr>
      <vt:lpstr>III SETTORE</vt:lpstr>
      <vt:lpstr>IV SETTORE</vt:lpstr>
      <vt:lpstr>SEGRETARIO</vt:lpstr>
      <vt:lpstr>SEGRETARIO!OLE_LINK1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persanoml</cp:lastModifiedBy>
  <cp:lastPrinted>2021-10-26T08:25:45Z</cp:lastPrinted>
  <dcterms:created xsi:type="dcterms:W3CDTF">2018-09-20T15:02:24Z</dcterms:created>
  <dcterms:modified xsi:type="dcterms:W3CDTF">2022-10-27T11:06:14Z</dcterms:modified>
</cp:coreProperties>
</file>